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codeName="ThisWorkbook"/>
  <mc:AlternateContent xmlns:mc="http://schemas.openxmlformats.org/markup-compatibility/2006">
    <mc:Choice Requires="x15">
      <x15ac:absPath xmlns:x15ac="http://schemas.microsoft.com/office/spreadsheetml/2010/11/ac" url="https://southernwater.sharepoint.com/sites/pr19/WRMP24/Shared Documents/03 WRMP 2024/14_Oct_Submission/10_MIT_Tables/WRMP19_Copies/2022 200302 MIT Tables Copy/"/>
    </mc:Choice>
  </mc:AlternateContent>
  <xr:revisionPtr revIDLastSave="15" documentId="8_{A88A16D0-62FF-4C56-A8A2-78ABEBBB13B0}" xr6:coauthVersionLast="46" xr6:coauthVersionMax="47" xr10:uidLastSave="{E969E059-3E94-4AF9-9613-EA99B8818843}"/>
  <bookViews>
    <workbookView xWindow="-108" yWindow="-108" windowWidth="23256" windowHeight="12576" activeTab="3" xr2:uid="{00000000-000D-0000-FFFF-FFFF00000000}"/>
  </bookViews>
  <sheets>
    <sheet name="Cover sheet" sheetId="2" r:id="rId1"/>
    <sheet name="Change log" sheetId="3" r:id="rId2"/>
    <sheet name="Table 1" sheetId="12" r:id="rId3"/>
    <sheet name="Table 2" sheetId="14" r:id="rId4"/>
    <sheet name="Table 3" sheetId="15" r:id="rId5"/>
    <sheet name="Table 4" sheetId="16" r:id="rId6"/>
    <sheet name="Table 5" sheetId="17" r:id="rId7"/>
    <sheet name="Table 6" sheetId="18" r:id="rId8"/>
    <sheet name="Table 7" sheetId="19" r:id="rId9"/>
    <sheet name="Table 8" sheetId="20" r:id="rId10"/>
  </sheets>
  <externalReferences>
    <externalReference r:id="rId11"/>
  </externalReferences>
  <definedNames>
    <definedName name="_Toc474162500" localSheetId="2">'[1]Table 2 '!#REF!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7" i="12" l="1"/>
  <c r="D4" i="12" l="1"/>
  <c r="D4" i="14"/>
  <c r="D3" i="12" l="1"/>
  <c r="D4" i="20"/>
  <c r="D3" i="20"/>
  <c r="D4" i="19"/>
  <c r="D3" i="19"/>
  <c r="B8" i="19"/>
  <c r="B9" i="19" s="1"/>
  <c r="B10" i="19" s="1"/>
  <c r="B11" i="19" s="1"/>
  <c r="D4" i="18"/>
  <c r="D3" i="18"/>
  <c r="D4" i="17"/>
  <c r="D3" i="17"/>
  <c r="D4" i="16"/>
  <c r="D3" i="16"/>
  <c r="B8" i="16"/>
  <c r="B9" i="16" s="1"/>
  <c r="B10" i="16" s="1"/>
  <c r="B11" i="16" s="1"/>
  <c r="D4" i="15"/>
  <c r="D3" i="15"/>
  <c r="B37" i="15"/>
  <c r="B38" i="15" s="1"/>
  <c r="B39" i="15" s="1"/>
  <c r="B40" i="15" s="1"/>
  <c r="B41" i="15" s="1"/>
  <c r="B42" i="15" s="1"/>
  <c r="B43" i="15" s="1"/>
  <c r="B44" i="15" s="1"/>
  <c r="B45" i="15" s="1"/>
  <c r="B46" i="15" s="1"/>
  <c r="B47" i="15" s="1"/>
  <c r="B48" i="15" s="1"/>
  <c r="B49" i="15" s="1"/>
  <c r="B50" i="15" s="1"/>
  <c r="D3" i="14"/>
  <c r="B28" i="14"/>
  <c r="B29" i="14" s="1"/>
  <c r="B30" i="14" s="1"/>
  <c r="B31" i="14" s="1"/>
  <c r="B32" i="14" s="1"/>
  <c r="B8" i="14"/>
  <c r="B9" i="14" s="1"/>
  <c r="B10" i="14" s="1"/>
  <c r="B11" i="14" s="1"/>
  <c r="B12" i="14" s="1"/>
  <c r="C1" i="2"/>
  <c r="D1" i="3"/>
</calcChain>
</file>

<file path=xl/sharedStrings.xml><?xml version="1.0" encoding="utf-8"?>
<sst xmlns="http://schemas.openxmlformats.org/spreadsheetml/2006/main" count="1499" uniqueCount="528">
  <si>
    <t>Cover sheet</t>
  </si>
  <si>
    <t>Purpose</t>
  </si>
  <si>
    <t xml:space="preserve">This spreadsheet provides key market information for a water company's water resource zone (WRZ). Separate spreadsheets should be provided for each WRZ and the information provided should be in line with the water resources market information guidance published by Ofwat on its website. </t>
  </si>
  <si>
    <t>Company name</t>
  </si>
  <si>
    <t>Southern Water</t>
  </si>
  <si>
    <t>Insert image of WRZ boundary (same as GIS shapefile)</t>
  </si>
  <si>
    <t xml:space="preserve">WRZ name </t>
  </si>
  <si>
    <t>Sussex Hastings</t>
  </si>
  <si>
    <t>WRMP the data relates to</t>
  </si>
  <si>
    <t xml:space="preserve">Simon Cook, Water Resource Planning Manager
Simon.Cook2@southernwater.co.uk / 07597 674476
</t>
  </si>
  <si>
    <t>Date the spreadsheet was first published</t>
  </si>
  <si>
    <t>Date of last update (see change log for details)</t>
  </si>
  <si>
    <t>Contact details for anyone wanting to discuss commercial opportunities arising from this information</t>
  </si>
  <si>
    <t>Geographical Information System (GIS) shapefile of water resources zone boundary file reference (hyperlink)</t>
  </si>
  <si>
    <t xml:space="preserve">https://www.southernwater.co.uk/media/1705/sussex_hastings.zip </t>
  </si>
  <si>
    <t>Brief description of data assurance</t>
  </si>
  <si>
    <t>Data in these market information tables have been assured in November 2022. The Water Resource Management Plan and associated data tables which provide input to these tables have also been subject to a seperate, independant assurance process.</t>
  </si>
  <si>
    <t>Our data requirements are structured around geographic data and eight data tables:</t>
  </si>
  <si>
    <t xml:space="preserve">Key:        Input cell colour     </t>
  </si>
  <si>
    <t>Change log</t>
  </si>
  <si>
    <t>Date of change (DD/MM/YYYY)</t>
  </si>
  <si>
    <t>Table Reference</t>
  </si>
  <si>
    <t>Data Requirement Reference</t>
  </si>
  <si>
    <t>Description of value(s) changed</t>
  </si>
  <si>
    <t>Change reason</t>
  </si>
  <si>
    <t>e.g. 01/01/2019</t>
  </si>
  <si>
    <t>e.g. Table 3</t>
  </si>
  <si>
    <t>e.g. Total leakage (total volume per day)</t>
  </si>
  <si>
    <t>Cover</t>
  </si>
  <si>
    <t>Updated Date</t>
  </si>
  <si>
    <t>Added current date for last update</t>
  </si>
  <si>
    <t>data missing</t>
  </si>
  <si>
    <t>Contact Details</t>
  </si>
  <si>
    <t>Added hyperlink to master sheet for contact details</t>
  </si>
  <si>
    <t>Table 1</t>
  </si>
  <si>
    <t>Row 1</t>
  </si>
  <si>
    <t>Improved text descriptions to include population info and improve clarity</t>
  </si>
  <si>
    <t>PWC Assurance recommendation</t>
  </si>
  <si>
    <t>Added short description of assurance activities</t>
  </si>
  <si>
    <t>Line 11</t>
  </si>
  <si>
    <t>Constraints information checked and updated where necessary to reflect rWRMP (Source Constraints v1.19)</t>
  </si>
  <si>
    <t>Consistency Check</t>
  </si>
  <si>
    <t>Line 13</t>
  </si>
  <si>
    <t>Year of first deficit now explicitly calculated from WRP tables</t>
  </si>
  <si>
    <t>Methodology improvement</t>
  </si>
  <si>
    <t>Line 14</t>
  </si>
  <si>
    <t xml:space="preserve">Magnitude of deficit explictly calcualted from WRP tables </t>
  </si>
  <si>
    <t>Line 15</t>
  </si>
  <si>
    <t>Other constraints reviewed and updated for consistency with dWRMP</t>
  </si>
  <si>
    <t>Line 16</t>
  </si>
  <si>
    <t>Updated for consistency with DO assessment for rWRMP</t>
  </si>
  <si>
    <t>Consistency Check and methodology improvement</t>
  </si>
  <si>
    <t>GIS file hyperlink</t>
  </si>
  <si>
    <t>Added Hyperlink</t>
  </si>
  <si>
    <t>Tables 2-8</t>
  </si>
  <si>
    <t>All</t>
  </si>
  <si>
    <t>Updated hyperlinks owing to location change and so reflects most recent dWRMP tables</t>
  </si>
  <si>
    <t>links broken due to file move</t>
  </si>
  <si>
    <t>All tables</t>
  </si>
  <si>
    <t>All tables updated to reflect rdWRMP Tables submission accompanying the Statement of Response</t>
  </si>
  <si>
    <t>rdWRMP Tables submission</t>
  </si>
  <si>
    <t>20/09/2018</t>
  </si>
  <si>
    <t>The majority of our drought actions (e.g. demand savings and drought permits and orders) have been selected as options in our revised WRMP and have therefore been included in our final supply demand balance. As the guidance for Line 12 suggests the reported value in this line should be the difference of drought plan measures to the supply demand balance we have only reported the benefits of additional drought measures which are not covered by our WRMP</t>
  </si>
  <si>
    <t>All tables updated to reflect auditing process</t>
  </si>
  <si>
    <t>1,2, 4,5, 7</t>
  </si>
  <si>
    <t>Table 1: Lines 13, 14, 16.  Table 2: Line 1. Table 4: Lines 2, 3, 4, 5. Table 5: Line 1. Table 7, Lines: 2, 3, 4, 5.</t>
  </si>
  <si>
    <t>Updated Source Capacity and Deployable Output</t>
  </si>
  <si>
    <t>To align with 2021-22 Annual review as requested by Ofwat</t>
  </si>
  <si>
    <t>Table 1 : Key market information</t>
  </si>
  <si>
    <t>Line</t>
  </si>
  <si>
    <t>Description</t>
  </si>
  <si>
    <t>WRMP19 reference</t>
  </si>
  <si>
    <t>Units</t>
  </si>
  <si>
    <t>DPs</t>
  </si>
  <si>
    <t>Company Response</t>
  </si>
  <si>
    <t>Water Resource Zone location</t>
  </si>
  <si>
    <t>N/A</t>
  </si>
  <si>
    <t>Region / Counties</t>
  </si>
  <si>
    <t>East Sussex comprising most of the Hastings urban area and extending east to Rye. Total population served is approximately 111,000.</t>
  </si>
  <si>
    <t>Total number of sources</t>
  </si>
  <si>
    <t>Number</t>
  </si>
  <si>
    <t>&lt;5</t>
  </si>
  <si>
    <t>Own source allocation: groundwater (including aquifer recharge)</t>
  </si>
  <si>
    <t xml:space="preserve">% of demand met (distribution input) 
</t>
  </si>
  <si>
    <t xml:space="preserve">Own source allocation: reservoir (pumped and impounding) 
</t>
  </si>
  <si>
    <t xml:space="preserve">Own source allocation: direct river abstraction 
</t>
  </si>
  <si>
    <t xml:space="preserve">External source allocation (trading – imports) </t>
  </si>
  <si>
    <t>Critical planning period</t>
  </si>
  <si>
    <t>Dry year annual average (DYAA)</t>
  </si>
  <si>
    <t>Level of service (Temporary Use Ban)</t>
  </si>
  <si>
    <t>1 in X</t>
  </si>
  <si>
    <t>1 in 10 years</t>
  </si>
  <si>
    <t xml:space="preserve">Level of service – (Drought order for non-essential use ban) 
</t>
  </si>
  <si>
    <t>1 in 20 years</t>
  </si>
  <si>
    <t xml:space="preserve">Level of service – Emergency drought order (reducing demand): rota cuts and standpipes 
</t>
  </si>
  <si>
    <t>1 in 500 years</t>
  </si>
  <si>
    <t xml:space="preserve">Summary key cause of supply constraint (Hydrological / Licence / Asset) 
</t>
  </si>
  <si>
    <t>Text</t>
  </si>
  <si>
    <t>All sources are hydrologically (yield) constrained under average conditions.</t>
  </si>
  <si>
    <t>Drought plan option benefits</t>
  </si>
  <si>
    <t>Table 10 – Drought Plan links</t>
  </si>
  <si>
    <t>Ml/d</t>
  </si>
  <si>
    <t xml:space="preserve">Year of first zonal deficit (if any) 
</t>
  </si>
  <si>
    <t>Year</t>
  </si>
  <si>
    <t>2020-21</t>
  </si>
  <si>
    <t>Zone deficit summary</t>
  </si>
  <si>
    <t>High (&gt;10%) / Medium (5-10%) / Low (&lt;5%)</t>
  </si>
  <si>
    <t>A/A</t>
  </si>
  <si>
    <t>High (57%)</t>
  </si>
  <si>
    <t>Other planning considerations and constraints</t>
  </si>
  <si>
    <t xml:space="preserve">Yield of Darwell and Powerdermill is affected by the yield from Kent Medway (via transfers). Surface water sources at risk of deterioration in raw water quality due to pesticides potentially leading to large deficits. </t>
  </si>
  <si>
    <t>Treatment works details</t>
  </si>
  <si>
    <t>Rye - 0Ml/d - SGW4 - Constrained by Asset/Network Capacity, Hastings - 6Ml/d - SW4 - Constrained by Hydrological Yield</t>
  </si>
  <si>
    <t>Key to cells:</t>
  </si>
  <si>
    <t>Input cell</t>
  </si>
  <si>
    <t>Calculation cell</t>
  </si>
  <si>
    <t>Key market information - line definition</t>
  </si>
  <si>
    <t xml:space="preserve">Line </t>
  </si>
  <si>
    <t>Definitions</t>
  </si>
  <si>
    <t xml:space="preserve">The water resource zone (WRZ) is the largest area of a company’s supply system where all customers have the same water supply risk. This is the level that water resources are managed and new investment planned by the companies through the water resource management plan (WRMP) process. The information should be presented as both a text description and as a link to a boundary file that can be imported to a Geographical Information System (GIS) (such as an ESRI Shapefile). 
</t>
  </si>
  <si>
    <t xml:space="preserve">A numeric count of the number of raw water sources for the WRZ location. For WRZ with less than five raw water sources, “&lt;5” should be recorded. For WRZ with five or greater raw water sources the actual numeric count should be recorded. The figures reported should be consistent with the total for all of the WRZs as set out in the company’s Annual Performance Review (APR). 
</t>
  </si>
  <si>
    <t xml:space="preserve">The ratio of demand met (distribution input – flow entering the distribution network) from groundwater sources to total demand met. Aquifer recharge is the artificial replenishment of groundwater. The total across all zones should be the same as reported in the company APR. </t>
  </si>
  <si>
    <t xml:space="preserve">The ratio of demand met (distribution input – flow entering the distribution network to meet demand) from reservoir sources to total demand. The total across all zones should be the same as reported in the company APR. </t>
  </si>
  <si>
    <t xml:space="preserve">The ratio of demand met (distribution input – flow entering the distribution network to meet demand) from direct river sources to total demand. The total across all zones should be the same as reported in the company APR. </t>
  </si>
  <si>
    <t xml:space="preserve">The ratio of demand met (distribution input – flow entering the distribution network to meet demand) from external sources (third party imports) to total demand. </t>
  </si>
  <si>
    <t xml:space="preserve">The critical planning period as reported in the water resources management plan. This is the period that best highlights the pinch points in the company’s system. The duration of critical period for the supply system should be reported e.g. Dry Year Annual Average (DYAA), or Dry Year Critical Period (DYCP) (defined as week, month, etc.). Where different problems are posed by alternative critical periods – the data tables are required for all scenarios. </t>
  </si>
  <si>
    <t xml:space="preserve">The level of service (average planned frequency) for temporary use bans is a commitment made by each company to all of its customers, based on an understanding of their priorities, following engagement with them. The Temporary Use Ban allows for restrictions on a customer’s water usage for activities such as using hosepipes to water gardens. There will be a variation in of level of service provided by each company generally based on customer priorities, geography and inherent water resources. 
</t>
  </si>
  <si>
    <t xml:space="preserve">The level of service (average planned frequency) for Drought order for non-essential use. This restricts customers’ water usage further for activities such as cleaning the outside of buildings. An ordinary drought order can be applied for by either water companies or the Environment Agency/Natural Resources Wales in a drought situation. </t>
  </si>
  <si>
    <t>The level of service (average planned frequency) for an emergency drought order (restricting demand): rota cuts and standpipes as agreed with the company’s customers. Emergency drought orders go further than ordinary drought orders as they enable a water company to have complete discretion on the uses of water that may be prohibited or limited, and to authorise supply by stand-pipes or water tanks.</t>
  </si>
  <si>
    <t xml:space="preserve">The limiting factor for the WRZs supply forecast. Supply can be constrained by the amount available from the environment (hydrological / source yield constraint), the amount available via an abstraction licence (licence constraint), or the amount available as defined by a constraining asset such as a pump or pipe capacity (asset constraint). A high level summary for the WRZ is required for each limiting factor, hydrological / licence / asset identifying whether it is a key constraint or not. This summary would be aggregated to WRZ level therefore comments should focus on significant constraints within the system in the context of meeting any supply demand balance deficit.
</t>
  </si>
  <si>
    <t xml:space="preserve">The benefit that the company believes drought plan actions can contribute to the supply demand balance. These actions are normally short term operational actions that can have a small supply benefit. They are implemented based on hydrological triggers (river flows/reservoir levels) in the company drought plans. </t>
  </si>
  <si>
    <t xml:space="preserve">Defines the timing of the problem. This is based on the baseline supply-demand balance (supply forecast minus demand forecast including target headroom allowance – see below). The first year that there is a net water deficit according to the company’s baseline plan </t>
  </si>
  <si>
    <t xml:space="preserve">Defines the scale of the problem. Relative measure of the zonal deficit from the baseline supply-demand forecast (supply forecast minus demand forecast allowing for target headroom). The maximum forecast deficit (if any) for the first 25 years of the company’s planning period as a percentage of demand (distribution input). </t>
  </si>
  <si>
    <t xml:space="preserve">Any further considerations or constraints identified, beyond those recorded in Table1, line 11 that may influence the choice of solutions for the WRZ. 
A high level summary for the WRZ is required for each of the identified additional considerations or constraints. The format should be comparable to Table 1, line 11. Where no additional constraints are identified this should be stated.
This could be used to identify treatment constraints due to water quality or environmental planning constraints, e.g. available treatment in the WRZ is for groundwater only - surface water treatment would require investment or WRZ contains a National Park.
</t>
  </si>
  <si>
    <t xml:space="preserve">Anonymised list of treatment works supplying this WRZ which have maximum design capacities greater than 10Ml/d, this should focus on the larger treatment works within the zone providing an indication of treatment processes present and where spare capacity may be readily available. This list will detail the spare capacity (average for critical planning scenario – e.g. year or week), treatment works type (e.g. surface water or groundwater), treatment type and constraints. This spare capacity will initially represent the baseline position. Any options to make use of spare capacity should be included in table 8. Progress of delivery of the option should be tracked in table 8, line 6 and the spare capacity information should be updated following successful completion of the option.  The data is required in the following format : label – spare capacity – source type/treatment type* – constraints, for example: 
Works 1 – 5Ml/d – SW3 - Could treat additional 5 Ml/d constrained by abstraction 
Works 2 – 0Ml/d – GW4 – Output constrained by pipeline capacity 
*source type/treatment type categorisation is defined in the table below using the categorisation defined in 2016-17 cost assessment information request 
</t>
  </si>
  <si>
    <t>Standard source type/ treatment type classification for line 16, treatment type details</t>
  </si>
  <si>
    <t>The categories of treatment types are:</t>
  </si>
  <si>
    <t>Examples</t>
  </si>
  <si>
    <t>SD: Works providing simple disinfection only;</t>
  </si>
  <si>
    <t xml:space="preserve">• Marginal chlorination
• Pre-aeration
</t>
  </si>
  <si>
    <t xml:space="preserve">W1:  Simple disinfection plus simple physical treatment only;   </t>
  </si>
  <si>
    <t xml:space="preserve">• Rapid gravity filtration
• Slow sand filtration
• Pressure filtration
</t>
  </si>
  <si>
    <t xml:space="preserve">W2: Single stage complex physical or chemical treatment;
W3: More than one stage of complex treatment; but excluding processes in W4, W5 or W6.
</t>
  </si>
  <si>
    <t xml:space="preserve">• Super chlorination
• Coagulation
• Flocculation
• Biofiltration
• pH correction
•  Softening
</t>
  </si>
  <si>
    <t xml:space="preserve">W4: Single stage complex physical or chemical treatment with significantly higher operating costs than in W2/W3;
W5: More than one stage of complex, high cost treatment;
</t>
  </si>
  <si>
    <t xml:space="preserve">• Membrane filtration (excluding desalination)
• Ozone addition
• Activated carbon / pesticide removal
• UV treatment
• Arsenic removal
• Nitrate removal
</t>
  </si>
  <si>
    <t>W6: Works with one or more very high cost processes;</t>
  </si>
  <si>
    <t xml:space="preserve">• Desalination 
• Re-use
</t>
  </si>
  <si>
    <t>The type of source water is indicated by a proceeding (G)round water or (S)urface water e.g. a W4 works treating river water would be SW4 and a SD works treating ground water would be GSD</t>
  </si>
  <si>
    <t>Table 2 : Baseline supply forecast</t>
  </si>
  <si>
    <t>Minimum Planning Period - 25 years</t>
  </si>
  <si>
    <t>Optional Planning Period</t>
  </si>
  <si>
    <t>Data Requirement</t>
  </si>
  <si>
    <t>2021-22</t>
  </si>
  <si>
    <t>2022-23</t>
  </si>
  <si>
    <t>2023-24</t>
  </si>
  <si>
    <t>2024-25</t>
  </si>
  <si>
    <t>2025-26</t>
  </si>
  <si>
    <t>2026-27</t>
  </si>
  <si>
    <t>2027-28</t>
  </si>
  <si>
    <t>2028-29</t>
  </si>
  <si>
    <t>2029-2030</t>
  </si>
  <si>
    <t>2030-2031</t>
  </si>
  <si>
    <t>2031-2032</t>
  </si>
  <si>
    <t>2032-33</t>
  </si>
  <si>
    <t>2033-34</t>
  </si>
  <si>
    <t>2034-35</t>
  </si>
  <si>
    <t>2035-36</t>
  </si>
  <si>
    <t>2036-37</t>
  </si>
  <si>
    <t>2037-38</t>
  </si>
  <si>
    <t>2038-39</t>
  </si>
  <si>
    <t>2039-40</t>
  </si>
  <si>
    <t>2040-41</t>
  </si>
  <si>
    <t>2041-42</t>
  </si>
  <si>
    <t>2042-43</t>
  </si>
  <si>
    <t>2043-44</t>
  </si>
  <si>
    <t>2044-45</t>
  </si>
  <si>
    <t>2045-46</t>
  </si>
  <si>
    <t>2046-47</t>
  </si>
  <si>
    <t>2047-48</t>
  </si>
  <si>
    <t>2048-49</t>
  </si>
  <si>
    <t>2049-50</t>
  </si>
  <si>
    <t>2050-51</t>
  </si>
  <si>
    <t>2051-52</t>
  </si>
  <si>
    <t>2052-53</t>
  </si>
  <si>
    <t>2053-54</t>
  </si>
  <si>
    <t>2054-55</t>
  </si>
  <si>
    <t>2055-56</t>
  </si>
  <si>
    <t>2056-57</t>
  </si>
  <si>
    <t>2057-58</t>
  </si>
  <si>
    <t>2058-59</t>
  </si>
  <si>
    <t>2059-60</t>
  </si>
  <si>
    <t>2060-61</t>
  </si>
  <si>
    <t>2061-62</t>
  </si>
  <si>
    <t>2062-63</t>
  </si>
  <si>
    <t>2063-64</t>
  </si>
  <si>
    <t>2064-65</t>
  </si>
  <si>
    <t>2065-66</t>
  </si>
  <si>
    <t>2066-67</t>
  </si>
  <si>
    <t>2067-68</t>
  </si>
  <si>
    <t>2068-69</t>
  </si>
  <si>
    <t>2069-70</t>
  </si>
  <si>
    <t>2070-71</t>
  </si>
  <si>
    <t>2071-72</t>
  </si>
  <si>
    <t>2072-73</t>
  </si>
  <si>
    <t>2073-74</t>
  </si>
  <si>
    <t>2074-75</t>
  </si>
  <si>
    <t>2075-76</t>
  </si>
  <si>
    <t>2076-77</t>
  </si>
  <si>
    <t>2077-78</t>
  </si>
  <si>
    <t>2078-79</t>
  </si>
  <si>
    <t>2079-80</t>
  </si>
  <si>
    <t>2080-81</t>
  </si>
  <si>
    <t>2081-82</t>
  </si>
  <si>
    <t>2082-83</t>
  </si>
  <si>
    <t>2083-84</t>
  </si>
  <si>
    <t>2084-85</t>
  </si>
  <si>
    <t>2085-86</t>
  </si>
  <si>
    <t>2086-87</t>
  </si>
  <si>
    <t>2087-88</t>
  </si>
  <si>
    <t>2088-89</t>
  </si>
  <si>
    <t>2089-90</t>
  </si>
  <si>
    <t>2090-91</t>
  </si>
  <si>
    <t>2091-92</t>
  </si>
  <si>
    <t>2092-93</t>
  </si>
  <si>
    <t>2093-94</t>
  </si>
  <si>
    <t>2094-95</t>
  </si>
  <si>
    <t>2095-96</t>
  </si>
  <si>
    <t>2096-97</t>
  </si>
  <si>
    <t>2097-98</t>
  </si>
  <si>
    <t>2098-99</t>
  </si>
  <si>
    <t>2099-100</t>
  </si>
  <si>
    <t>2100-101</t>
  </si>
  <si>
    <t xml:space="preserve">Deployable output (supply) forecast </t>
  </si>
  <si>
    <t>Table 2: Baseline supply 
Row: 7BL</t>
  </si>
  <si>
    <t>Change in deployable output (supply) forecast due to climate change</t>
  </si>
  <si>
    <t>Table 2: Baseline supply 
Row: 8.1BL</t>
  </si>
  <si>
    <t>Deployable output  (supply) forecast reductions to restore sustainable abstraction (abstraction licence reductions)</t>
  </si>
  <si>
    <t>Table 2: Baseline supply 
Row: 8.2BL</t>
  </si>
  <si>
    <t>Total other changes to deployable output (supply) forecast (e.g. nitrates)</t>
  </si>
  <si>
    <t>Table 2: Baseline supply
Row: 8.3BL</t>
  </si>
  <si>
    <t>Raw water losses, treatment works losses and operational use</t>
  </si>
  <si>
    <t>Table 2: Baseline supply 
Row: 9BL</t>
  </si>
  <si>
    <t>Outage allowance</t>
  </si>
  <si>
    <t>Table 2: Baseline supply 
Row: 10BL</t>
  </si>
  <si>
    <t>Baseline supply forecast - line definition</t>
  </si>
  <si>
    <t xml:space="preserve">This information is for the baseline forecast before any of the adjustments due to changes or losses. This gives a measure of water supply available at treatment works outlet based on planned level of service and critical period in the current situation. 
Deployable output is a building block in determining water supplies available for use and is defined as the output for specified conditions for a water resources system as constrained by; hydrological (source) yield; licensed quantities; abstraction assets; raw water transfer assets; treatment; water quality; and levels of service. </t>
  </si>
  <si>
    <t>The forecast reductions in the baseline deployable output (supplies) over the planning period caused by climate change. Climate change is likely to impact the frequency and severity of more extreme events which impact the amount available for supply.</t>
  </si>
  <si>
    <t>Some catchments are reaching the limit of sustainable abstraction or even are over abstracted.  Abstraction reductions (to lower levels than current under licence) may be required to protect conservation sites or to deliver Water Framework Directive (WFD) objectives.
These are forecast as reductions in deployable output (supply) from the baseline forecast.</t>
  </si>
  <si>
    <t>Reductions in deployable output (supply) forecast as a result of other causes. These can include operational decline or loss of raw water source due to long term pollution, or other water quality issues.</t>
  </si>
  <si>
    <t xml:space="preserve">The water losses as part of the raw water distribution and water treatment activities. 
Raw water distribution losses can be from pipes, mains, aqueducts, open channels, break pressure tanks and small reservoirs. Raw water operational use can include loss from regular washing-out of mains. Treatment works losses are made up of both continuous and intermittent over-flows. Treatment works operational use includes water lost as a result of the treatment process, i.e. net loss that excludes water returned to source water
This may be calculated as the difference between total water abstracted and total distribution input (flow leaving treatment works to meet demand), or may consist of measured values of each component. </t>
  </si>
  <si>
    <t>Supplies from treatment works and abstraction assets are not always available, this is known as outage. They will be temporarily unavailable due to both planned and unplanned maintenance. Generally outage only considers reductions in output for periods less than 3 months, outage for longer than 3 months in most cases will be reflected as a reduction in base deployable output. The outage allowance forecast is based on asset outages within the zone that may result in a reduction in the amount of water available from treatment works.
This forecast represents the baseline position before any new investment or interventions.</t>
  </si>
  <si>
    <t>Table 3 : Baseline demand forecast</t>
  </si>
  <si>
    <t>Measured (metered) non household – consumption</t>
  </si>
  <si>
    <t xml:space="preserve">Table 3: Baseline demand 
Row: 23BL
</t>
  </si>
  <si>
    <t>Unmeasured (unmetered) non household – consumption</t>
  </si>
  <si>
    <t>Table 3: Baseline demand 
Row: 24BL</t>
  </si>
  <si>
    <t>Measured (metered) household – consumption</t>
  </si>
  <si>
    <t>Table 3: Baseline demand 
Row: 25BL</t>
  </si>
  <si>
    <t>Unmeasured (unmetered) household – consumption</t>
  </si>
  <si>
    <t>Table 3: Baseline demand 
Row: 26BL</t>
  </si>
  <si>
    <t>Measured (metered) household – per capita consumption (PCC)</t>
  </si>
  <si>
    <t>Table 3: Baseline demand 
Row: 29BL</t>
  </si>
  <si>
    <t>l/h/d</t>
  </si>
  <si>
    <t>Unmeasured (unmetered) household – per capita consumption (PCC)</t>
  </si>
  <si>
    <t>Table 3: Baseline demand 
Row: 30BL</t>
  </si>
  <si>
    <t>Average household – per capita consumption (PCC)</t>
  </si>
  <si>
    <t>Table 3: Baseline demand 
Row: 31BL</t>
  </si>
  <si>
    <t>Total leakage (total volume per day)</t>
  </si>
  <si>
    <t>Table 3: Baseline demand 
Row: 40BL</t>
  </si>
  <si>
    <t>Total leakage (flow per property)</t>
  </si>
  <si>
    <t>Table 3: Baseline demand 
Row: 41BL</t>
  </si>
  <si>
    <t>l/prop/day</t>
  </si>
  <si>
    <t>Measured (metered) properties (excl voids)</t>
  </si>
  <si>
    <t>Table 3: Baseline demand 
Row: 45BL</t>
  </si>
  <si>
    <t>000s</t>
  </si>
  <si>
    <t>Total properties – measured and unmeasured (incl. voids)</t>
  </si>
  <si>
    <t>Table 3: Baseline demand 
Row: 48BL</t>
  </si>
  <si>
    <t>Total population</t>
  </si>
  <si>
    <t>Table 3: Baseline demand 
Row: 53BL</t>
  </si>
  <si>
    <t>Measured (metered) household – Average occupancy rate (excl voids)</t>
  </si>
  <si>
    <t>Table 3: Baseline demand 
Row: 54BL</t>
  </si>
  <si>
    <t>h/prop</t>
  </si>
  <si>
    <t>Unmeasured (unmetered) household - Average occupancy rate</t>
  </si>
  <si>
    <t>Table 3: Baseline demand 
Row: 55BL</t>
  </si>
  <si>
    <t>Total household metering penetration (incl. voids)</t>
  </si>
  <si>
    <t>Table 3: Baseline demand 
Row: 57BL</t>
  </si>
  <si>
    <t>%</t>
  </si>
  <si>
    <t>Baseline demand forecast - line definition</t>
  </si>
  <si>
    <t>Non-households are those properties that are not used as dwellings. Measured refers to properties that are metered which affects how much water is used by customers and provides a better forecast of overall water usage (when compared to unmeasured). This provides a forecast of the total water usage (consumption) of the properties that fall into this category. 
This figure applies to billed measured non-household properties and excludes underground supply pipe leakage.
This forecast represents the baseline position before any new investment or interventions.</t>
  </si>
  <si>
    <t>Unmeasured refers to properties that are not metered which affects how much water is used by customers and creates some more uncertainty in this sub-component of overall water usage (when compared to measured). This provides a forecast of the water usage (consumption) of the properties that fall into this category. 
This figure applies to unmeasured non-household properties and excludes underground supply pipe leakage.
This forecast represents the baseline position before any new investment or interventions.</t>
  </si>
  <si>
    <t>Households are those properties that are used as dwellings. Measured refers to properties that are metered which affects how much water is used by customers and provides a better forecast of overall water usage (when compared to unmeasured). This provides a forecast of the water usage (consumption) of the properties that fall into this category. This figure applies to billed measured   and excludes underground supply pipe leakage. This forecast represents the baseline position before any new investment or interventions.</t>
  </si>
  <si>
    <t>Unmeasured refers to properties that are not metered which affects how much water is used by customers and creates some more uncertainty in this sub-component of overall water usage (when compared to measured). This provides a forecast of the water usage (consumption) of the properties that fall into this category. 
This figure applies to unmeasured household properties and excludes underground supply pipe leakage.
This forecast represents the baseline position before any new investment or interventions.</t>
  </si>
  <si>
    <t>Average amount of water used by each customer that lives in a measured (metered) household property in the zone. 
Measured in flow used (litres) per person (head) per day (l/h/d)
This forecast represents the baseline position before any new investment or interventions.</t>
  </si>
  <si>
    <t xml:space="preserve">Average amount of water used by each customer that lives in an unmeasured (unmetered) household property in the zone. 
Measured in flow used (litres) per person (head) per day (l/h/d)
This forecast represents the baseline position before any new investment or interventions.  </t>
  </si>
  <si>
    <t>Average amount of water used by each customer that lives in a (metered or unmetered) household property in the zone. 
Measured in flow used (litres) per person (head) per day (l/h/d)
This forecast represents the baseline position before any new investment or interventions.</t>
  </si>
  <si>
    <t>Total losses through the underground distribution system (pipe network) and (customer’s) supply pipes.
This should be consistent with the annual data return but should be based on the proportion that this zone contributes to the company’s total leakage.
The total zonal leakage is expressed as a total volume lost per day (Ml/d) 
This forecast represents the baseline position before any new investment or interventions.</t>
  </si>
  <si>
    <t>Total losses through the underground distribution system and (customer’s) supply pipes.
This should be consistent with the annual data return but should be based on the proportion that this zone contributes to the company’s total leakage. 
The total zonal leakage is expressed as a volume (in litres) lost per property per day (l/prop/day).
This forecast represents the baseline position before any new investment or interventions.</t>
  </si>
  <si>
    <t>This is the total number of metered properties that the company has on its database (household and non-household). 
Void properties (voids) are defined as the household properties, within the zone, which are connected for a water service but do not receive a bill, as there are no occupants. These are forecasted going forward based on growth projections.</t>
  </si>
  <si>
    <t>All properties that the company has on its database (in the zone. 
This is a total of all the household and non-household properties (both metered and unmetered). This includes void properties. 
These are forecasted going forward based on growth projections.</t>
  </si>
  <si>
    <t xml:space="preserve">The total number of people living in the zone. The starting population is typically derived from census data or from the Office of National Statistics (ONS). Future forecasts of population are based on Government predictions using the ONS and local authority plans.  </t>
  </si>
  <si>
    <t>Occupancy rate (people living in each property) for metered (measured) households.
Measured as people (head) per property (h/prop)</t>
  </si>
  <si>
    <t>Occupancy rate (people living in each property) for unmetered (unmeasured) households. Measured as people (head) per property (h/prop)</t>
  </si>
  <si>
    <t>The proportion of total household properties that receive bills based on metered consumption. The company will estimate the change year on year based on its current metering strategy and rates.
This forecast represents the baseline position before any new investment or interventions.</t>
  </si>
  <si>
    <t>Table 4 : Baseline supply demand balance</t>
  </si>
  <si>
    <t>Distribution input (demand)</t>
  </si>
  <si>
    <t>Table 4: Baseline supply demand balance 
Row: 11BL</t>
  </si>
  <si>
    <t>Water Available For Use (WAFU) - own sources</t>
  </si>
  <si>
    <t>Table 4: Baseline supply demand balance 
Row: 12BL</t>
  </si>
  <si>
    <t>Total Water Available For Use (WAFU) – including transfers</t>
  </si>
  <si>
    <t>Table 4: Baseline supply demand balance 
Row: 13BL</t>
  </si>
  <si>
    <t>Target Headroom (uncertainty)</t>
  </si>
  <si>
    <t>Table 4: Baseline supply demand balance 
Row: 16BL</t>
  </si>
  <si>
    <t>Supply Demand Balance</t>
  </si>
  <si>
    <t>Table 4: Baseline supply demand balance 
Row: 18BL</t>
  </si>
  <si>
    <t>Baseline supply demand balance - line definition</t>
  </si>
  <si>
    <t>The amount of water entering the distribution system (network) at the point of production e.g. water treatment works (to meet demands). This should be the average for the planning scenario. 
This is the baseline forecast which is the situation before any new investment or interventions.
Calculated as a sum of water delivered (both household and non-household and measured and unmeasured), water taken unbilled, distribution system operational use, void properties and distribution losses.</t>
  </si>
  <si>
    <t>Baseline deployable output (supply) forecast less reductions in supplies (allowable outages, sustainability changes, raw water losses, and treatment works losses).
Provides an estimate for average reliable supplies across the zone from the company’s own sources.
This is the baseline position before any new investment or interventions.</t>
  </si>
  <si>
    <t>Water Available For Use (including transfers) accounts for transfers (imports and exports) from third parties.
This is essentially the final supply forecast having accounted for all supply components.
This is the baseline position before any new investment or interventions.</t>
  </si>
  <si>
    <t xml:space="preserve">The uncertainty ‘headroom’ is required between the supply and demand forecasts to ensure the zone is balanced or in a surplus. If the difference between supply and demand is less than the target headroom then the zone is in deficit (i.e. actual headroom is less than target headroom). </t>
  </si>
  <si>
    <t>The difference between total water available for use (WAFU) and total demand forecast also accounting for target headroom. The supply demand balance calculation accounts for total water available for use (supply), target headroom (uncertainty) and distribution input (demand). This is the baseline position before any new investment or interventions.</t>
  </si>
  <si>
    <t>Table 5 : Final plan supply forecast</t>
  </si>
  <si>
    <t xml:space="preserve">Deployable output forecast (supply) </t>
  </si>
  <si>
    <t>Table 7: Final planning water supply 
Row: 7FP</t>
  </si>
  <si>
    <t>Table 7: Final planning water supply 
Row: 9FP</t>
  </si>
  <si>
    <t>Table 7: Final planning water supply 
Row: 10FP</t>
  </si>
  <si>
    <t>Final plan supply forecast - line definition</t>
  </si>
  <si>
    <t>This gives a measure of water supply available (at treatment works outlet based on planned level of service and critical period) in the current situation. 
Deployable output is a building block in determining water supplies available for use and is defined as the output for specified conditions for a water resources system as constrained by; hydrological (source) yield; licensed quantities; abstraction assets; raw water transfer assets; treatment; water quality; and levels of service. 
This forecast is for the final plan and assumes delivery of the preferred options (new investments and interventions).</t>
  </si>
  <si>
    <t>The water losses as part of the raw water distribution and water treatment activities. 
Raw water distribution can include losses from pipes, mains, aqueducts, open channels, break pressure tanks and small reservoirs. Raw water operational use can include loss from regular washing-out of mains due to sediment build up and poor quality of source water. Treatment works losses are made up of structural water loss and both continuous and intermittent over-flows. Treatment works operational use includes water lost as a result of the treatment process, i.e. net loss that excludes water returned to source water.
This may be calculated as the difference between total water abstracted and total distribution input (flow leaving treatment works to meet demand), or may consist of measured values of each component. 
This forecast is for the final plan and assumes delivery of the preferred options (new investments and interventions).</t>
  </si>
  <si>
    <t xml:space="preserve">Supplies via treatment works and abstraction assets are not always available. They will be temporarily unavailable due to both planned and unplanned maintenance. Generally outage only considers reductions in output for periods less than 3 months, outage for longer than 3 months in most cases will be reflected as a reduction in base deployable output. The outage allowance forecast is based on asset outages within the water resource zone that result in a reduction the amount of water available from treatment works.
This forecast is for the final plan and assumes delivery of the preferred options (new investments and interventions). </t>
  </si>
  <si>
    <t>Table 6 : Final plan demand forecast</t>
  </si>
  <si>
    <t>Table 8: Final planning water demand 
Row: 23FP</t>
  </si>
  <si>
    <t>Table 8: Final planning water demand 
Row: 24FP</t>
  </si>
  <si>
    <t>Table 8: Final planning water demand 
Row: 25FP</t>
  </si>
  <si>
    <t>Unmeasured (unmetered) household - consumption</t>
  </si>
  <si>
    <t>Table 8: Final planning water demand 
Row: 26FP</t>
  </si>
  <si>
    <t>Table 8: Final planning water demand 
Row: 29FP</t>
  </si>
  <si>
    <t>Table 8: Final planning water demand 
Row: 30FP</t>
  </si>
  <si>
    <t>Table 8: Final planning water demand 
Row: 31FP</t>
  </si>
  <si>
    <t>Table 8: Final planning water demand 
Row: 40FP</t>
  </si>
  <si>
    <t>Table 8: Final planning water demand 
Row: 41FP</t>
  </si>
  <si>
    <t>Table 8: Final planning water demand 
Row: 45FP</t>
  </si>
  <si>
    <t>Table 8: Final planning water demand 
Row: 57FP</t>
  </si>
  <si>
    <t>Final plan demand forecast - line definition</t>
  </si>
  <si>
    <t>This provides a forecast of the water usage (consumption) of the properties that fall into metered non-household category. 
This figure applies to billed measured non-household properties and excludes underground supply pipe leakage.
This forecast is for the final plan and assumes delivery of the preferred options (new investments and interventions).</t>
  </si>
  <si>
    <t>This provides a forecast of the water usage (consumption) of the properties that fall into the unmetered non-household category. 
This figure applies to unmeasured non-household properties and excludes underground supply pipe leakage.
This forecast is for the final plan and assumes delivery of the preferred options (new investments and interventions).</t>
  </si>
  <si>
    <t>This provides a forecast of the water usage (consumption) of the properties that fall into the metered household category. 
This figure applies to billed measured household properties and excludes underground supply pipe leakage.
This forecast is for the final plan and assumes delivery of the preferred options (new investments and interventions).</t>
  </si>
  <si>
    <t>This provides a forecast of the water usage (consumption) of the properties that fall into the unmetered household category. 
This figure applies to unmeasured household properties and excludes underground supply pipe leakage.
This forecast is for the final plan and assumes delivery of the preferred options (new investments and interventions).</t>
  </si>
  <si>
    <t>Average amount of water used by each customer that lives in a measured (metered) household property in the zone. 
Measured in flow used (litres) per person (head) per day (l/h/d).
This forecast is for the final plan and assumes delivery of the preferred options (new investments and interventions).</t>
  </si>
  <si>
    <t>Average amount of water used by each customer that lives in an unmeasured (unmetered) household property in the zone. 
Measured in flow used (litres) per person (head) per day (l/h/d)
This forecast is for the final plan and assumes delivery of the preferred options (new investments and interventions)</t>
  </si>
  <si>
    <t>Average amount of water used by each customer that lives in a (metered or unmetered) household property in the zone. 
Measured in flow used (litres) per person (head) per day (l/h/d).
This forecast is for the final plan and assumes delivery of the preferred options (new investments and interventions).</t>
  </si>
  <si>
    <t>Total losses through the underground distribution system (pipe network) and (customer’s) supply pipes.
This should be consistent with the annual data return but should be based on the proportion that this zone contributes to the company’s total leakage.
The total zonal leakage is expressed as a total volume lost per day (Ml/d). 
This forecast is for the final plan and assumes delivery of the preferred options (new investments and interventions).</t>
  </si>
  <si>
    <t>Total losses through the underground distribution system and (customer’s) supply pipes.
This should be consistent with the annual data return but should be based on the proportion that this zone contributes to the company’s total leakage. 
The total zonal leakage is expressed as a volume (in litres) lost per property per day (l/prop/day).
This forecast is for the final plan and assumes delivery of the preferred options (new investments and interventions).</t>
  </si>
  <si>
    <t>This is the total number of metered properties that the company has on its database (household and non-household). 
Void properties (voids) are defined as the household properties, within the zone, which are connected for a water service but do not receive a bill, as there are no occupants. These are forecasted going forward based on growth projections.
This forecast is for the final plan and assumes delivery of the preferred options (new investments and interventions).</t>
  </si>
  <si>
    <t>The forecast proportion of total household properties that receive bills based on metered consumption. The company will estimate the change year on year based on current metering strategy and rates.
This forecast is for the final plan and assumes delivery of the preferred options (new investments and interventions).</t>
  </si>
  <si>
    <t>Table 7: Final plan supply demand balance</t>
  </si>
  <si>
    <t>Table 9: Final planning supply demand balance
Row: 11FP</t>
  </si>
  <si>
    <t>Table 9: Final planning supply demand balance
Row: 12FP</t>
  </si>
  <si>
    <t>Table 9: Final planning supply demand balance
Row: 13FP</t>
  </si>
  <si>
    <t>Table 9: Final planning supply demand balance
Row: 16FP</t>
  </si>
  <si>
    <t>Table 9: Final planning supply demand balance
Row: 18FP</t>
  </si>
  <si>
    <t>Final plan supply demand balance - line definition</t>
  </si>
  <si>
    <t>The amount of water entering the distribution system (network) at the point of production e.g. water treatment works (to meet demands). This should be the average for the planning scenario. 
This forecast is for the final plan and assumes delivery of the preferred options (new investments and interventions).
Calculated as a sum of water delivered (both household and non-household and measured and unmeasured), water taken unbilled, distribution system operational use, void properties and distribution losses.</t>
  </si>
  <si>
    <t>Final plan deployable output (supply) forecast less reductions in supplies (allowable outages, sustainability changes, raw water losses, and treatment works losses).
Provides the final planning estimate for average reliable supplies across the zone. 
This forecast is for the final plan and assumes delivery of the preferred options (new investments and interventions).</t>
  </si>
  <si>
    <t>Water Available For Use (including transfers) accounts for transfers (imports and exports) from third parties.
This is essentially the final supply forecast having accounted for all supply components.
This forecast is for the final plan and assumes delivery of the preferred options (new investments and interventions).</t>
  </si>
  <si>
    <t>The difference between total water available for use (WAFU) and total demand forecast also accounting for target headroom. The supply demand balance calculation accounts for total water available for use (supply), target headroom (uncertainty) and distribution input (demand). 
This forecast is for the final plan and assumes delivery of the preferred options (new investments and interventions).</t>
  </si>
  <si>
    <t>Table 8: Final plan option costs</t>
  </si>
  <si>
    <t>Scheme 1</t>
  </si>
  <si>
    <t>Scheme 2</t>
  </si>
  <si>
    <t>Scheme 3</t>
  </si>
  <si>
    <t>Scheme 4</t>
  </si>
  <si>
    <t>Scheme 5</t>
  </si>
  <si>
    <t>Scheme 6</t>
  </si>
  <si>
    <t>Scheme 7</t>
  </si>
  <si>
    <t>Scheme 8</t>
  </si>
  <si>
    <t>Scheme 9</t>
  </si>
  <si>
    <t>Scheme 10</t>
  </si>
  <si>
    <t>Scheme 11</t>
  </si>
  <si>
    <t>Scheme 12</t>
  </si>
  <si>
    <t>Scheme 13</t>
  </si>
  <si>
    <t>Scheme 14</t>
  </si>
  <si>
    <t>Scheme 15</t>
  </si>
  <si>
    <t>Scheme 16</t>
  </si>
  <si>
    <t>Scheme 17</t>
  </si>
  <si>
    <t>Scheme 18</t>
  </si>
  <si>
    <t>Scheme 19</t>
  </si>
  <si>
    <t>Scheme 20</t>
  </si>
  <si>
    <t>Scheme 21</t>
  </si>
  <si>
    <t>Scheme 22</t>
  </si>
  <si>
    <t>Scheme 23</t>
  </si>
  <si>
    <t>Scheme 24</t>
  </si>
  <si>
    <t>Scheme 25</t>
  </si>
  <si>
    <t>Scheme 26</t>
  </si>
  <si>
    <t>Scheme 27</t>
  </si>
  <si>
    <t>Scheme 28</t>
  </si>
  <si>
    <t>Scheme 29</t>
  </si>
  <si>
    <t>Scheme 30</t>
  </si>
  <si>
    <t>Scheme 31</t>
  </si>
  <si>
    <t>Scheme 32</t>
  </si>
  <si>
    <t>Scheme 33</t>
  </si>
  <si>
    <t>Scheme 34</t>
  </si>
  <si>
    <t>Scheme 35</t>
  </si>
  <si>
    <t>Scheme 36</t>
  </si>
  <si>
    <t>Scheme 37</t>
  </si>
  <si>
    <t>Option name</t>
  </si>
  <si>
    <t>Table 5: Feasible options
Column C</t>
  </si>
  <si>
    <t>Camber Desalination near Rye Bay 5Ml/d</t>
  </si>
  <si>
    <t>Camber Desalination near Rye Bay 10Ml/d</t>
  </si>
  <si>
    <t>TUBS and NEU Ban - SH WRZ</t>
  </si>
  <si>
    <t>Powdermill Reservoir Drought Permit/Order (2020-2024)</t>
  </si>
  <si>
    <t>Darwell Reservoir (stages 1 (freshet removal) to 3) Drought Permit/Order (2020-2024)</t>
  </si>
  <si>
    <t>WTW effluent to augment storage in Darwell Reservoir (10Ml/d)</t>
  </si>
  <si>
    <t>Pesticide catchment management / treatment – Darwell Reservoir</t>
  </si>
  <si>
    <t>Pesticide catchment management / treatment – Powdermill Reservoir</t>
  </si>
  <si>
    <t>Acoustic Logging</t>
  </si>
  <si>
    <t>Remote Sensing</t>
  </si>
  <si>
    <t>Additional Network Monitoring</t>
  </si>
  <si>
    <t>Comms and Supply Pipe Policy</t>
  </si>
  <si>
    <t>Network Management System</t>
  </si>
  <si>
    <t>Real-Time pump and pressure optimisation</t>
  </si>
  <si>
    <t>Mains Renewals</t>
  </si>
  <si>
    <t>Additional Leakage Reduction</t>
  </si>
  <si>
    <t>Intensive activity (retrofitting grey water systems) to reach 100l/h/d</t>
  </si>
  <si>
    <t>Installation of AMR meters to take HH meter penetration from 88% to 92%</t>
  </si>
  <si>
    <t>Extension of AMR metering to reach 100% meter penetration of HHs</t>
  </si>
  <si>
    <t>SPL benefits of the smarter metering work that forms part of the Target 100 option</t>
  </si>
  <si>
    <t>SPL reduction associated with option MET_MAMR1</t>
  </si>
  <si>
    <t>SPL reduction associated with option MET_MAMR2</t>
  </si>
  <si>
    <t>-</t>
  </si>
  <si>
    <t>Option reference number</t>
  </si>
  <si>
    <t>Table 5: Feasible options
Column D</t>
  </si>
  <si>
    <t>DES_Cam5</t>
  </si>
  <si>
    <t>DES_Cam10</t>
  </si>
  <si>
    <t>DO_DI-SH</t>
  </si>
  <si>
    <t>DO_SI_Pow</t>
  </si>
  <si>
    <t>DO_SI_Dar</t>
  </si>
  <si>
    <t>PWR_Dar10</t>
  </si>
  <si>
    <t>CM_Dar</t>
  </si>
  <si>
    <t>CM_Pow</t>
  </si>
  <si>
    <t>LM_AcLog_SH</t>
  </si>
  <si>
    <t>LM_RemSens_SH</t>
  </si>
  <si>
    <t>LM_AddMon_SH</t>
  </si>
  <si>
    <t>LM_CommSPP_SH</t>
  </si>
  <si>
    <t>LM_NetMngSys_SH</t>
  </si>
  <si>
    <t>LM_PresOpt_SH</t>
  </si>
  <si>
    <t>LM_MR_SH</t>
  </si>
  <si>
    <t>LM_Add_SH</t>
  </si>
  <si>
    <t>WEF_Tgt100-SH</t>
  </si>
  <si>
    <t>MET_MAMR1-SH</t>
  </si>
  <si>
    <t>MET_MAMR2-SH</t>
  </si>
  <si>
    <t>LM_SPL-T100-SH</t>
  </si>
  <si>
    <t>LM_SPL1-SH</t>
  </si>
  <si>
    <t>LM_SPL2-SH</t>
  </si>
  <si>
    <t xml:space="preserve">Type of option </t>
  </si>
  <si>
    <t>Table 5: Feasible options
Column E</t>
  </si>
  <si>
    <t>Desalination</t>
  </si>
  <si>
    <t>Demand Interventions</t>
  </si>
  <si>
    <t>Supply Interventions</t>
  </si>
  <si>
    <t>Indirect Potable Water reuse</t>
  </si>
  <si>
    <t>Catchment management</t>
  </si>
  <si>
    <t>Leakage Management</t>
  </si>
  <si>
    <t>Water Efficiency</t>
  </si>
  <si>
    <t>Metering/tariffs</t>
  </si>
  <si>
    <t>Preferred option</t>
  </si>
  <si>
    <t>Table 5: Feasible options
Column F</t>
  </si>
  <si>
    <t>Y/N</t>
  </si>
  <si>
    <t>N</t>
  </si>
  <si>
    <t>Y</t>
  </si>
  <si>
    <t xml:space="preserve">Planned scheme start date </t>
  </si>
  <si>
    <t>Table 5: Feasible options
Column G</t>
  </si>
  <si>
    <t>2026/27</t>
  </si>
  <si>
    <t>2016/17</t>
  </si>
  <si>
    <t>2020/21</t>
  </si>
  <si>
    <t>2024/25</t>
  </si>
  <si>
    <t>2021/22</t>
  </si>
  <si>
    <t>2022/23</t>
  </si>
  <si>
    <t>2023/24</t>
  </si>
  <si>
    <t>2030/31</t>
  </si>
  <si>
    <t>Progress of planned scheme</t>
  </si>
  <si>
    <t>Capacity</t>
  </si>
  <si>
    <t xml:space="preserve">Option benefit – additional resources or demand saved (based on full implementation) </t>
  </si>
  <si>
    <t>Table 5: Feasible options
Column I</t>
  </si>
  <si>
    <t>Total planning period option benefit (Net Present Value)</t>
  </si>
  <si>
    <t>Table 5: Feasible options
Column J</t>
  </si>
  <si>
    <t>Ml</t>
  </si>
  <si>
    <t>Total planning period indicative capital cost of option (CAPEX NPV)</t>
  </si>
  <si>
    <t>Table 5: Feasible options
Column K</t>
  </si>
  <si>
    <t>£000s</t>
  </si>
  <si>
    <t>Total planning period indicative operating cost of option (OPEX NPV)</t>
  </si>
  <si>
    <t>Table 5: Feasible options
Column L</t>
  </si>
  <si>
    <t>Total planning period indicative operating saving cost of option (OPEX saving NPV)</t>
  </si>
  <si>
    <t>Table 5: Feasible options
Column M</t>
  </si>
  <si>
    <t xml:space="preserve">Total planning period indicative carbon costs (Carbon NPV) </t>
  </si>
  <si>
    <t>Table 5: Feasible options
Column N</t>
  </si>
  <si>
    <t>Total planning period indicative social and environmental costs (NPV)</t>
  </si>
  <si>
    <t>Table 5: Feasible options
Column O</t>
  </si>
  <si>
    <t xml:space="preserve">Total planning period indicative option cost (NPV) </t>
  </si>
  <si>
    <t>Table 5: Feasible options
Column P</t>
  </si>
  <si>
    <t>Average Incremental Cost (AIC)</t>
  </si>
  <si>
    <t>Table 5: Feasible options
Column Q</t>
  </si>
  <si>
    <t>p/m³</t>
  </si>
  <si>
    <t>00</t>
  </si>
  <si>
    <t>Average Incremental Social &amp; Environmental Cost (AISC)</t>
  </si>
  <si>
    <t>Table 5: Feasible options
Column R</t>
  </si>
  <si>
    <t>Scope Confidence</t>
  </si>
  <si>
    <t>Table 5: Feasible options
Column S</t>
  </si>
  <si>
    <t>Score 1 to 5</t>
  </si>
  <si>
    <t>Cost Confidence</t>
  </si>
  <si>
    <t>Table 5: Feasible options 
Column T</t>
  </si>
  <si>
    <t>Final plan option costs - line definition</t>
  </si>
  <si>
    <t xml:space="preserve">Name of scheme for referencing. There is no requirement for this data field to include specific location data, this is only intended to act as an easy identifier. Respondents are free to select an appropriate level of detail. </t>
  </si>
  <si>
    <t>Reference number used in WRMP tables</t>
  </si>
  <si>
    <t>Type of benefit the scheme delivers, e.g. Options to reduce outage, Options to increase raw imports, etc.</t>
  </si>
  <si>
    <t>Defines whether the option that was considered was chosen for the companies’ short list of feasible options, or whether it is part of the preferred (final) plan and will form part of the companies water resources programme.</t>
  </si>
  <si>
    <t>First year that the scheme delivers full benefit (additional resource or demand saving) if in the preferred plan. This will be the planned delivery of the scheme as part of the company’s delivery programme and should be updated accordingly.</t>
  </si>
  <si>
    <t xml:space="preserve">Defines the progress of the delivery of the planned scheme. Description should indicate the progress against standard project lifecycle stages or indicate if project has not yet commenced. 
Not commenced/Concept/Definition/Delivery/Handover
</t>
  </si>
  <si>
    <t>Zonal benefit (in terms of additional supply – water available for use, or demand savings) of the option at full implementation.</t>
  </si>
  <si>
    <t>The total volume (megalitres) of benefit gained from the option over the whole planning period. The benefit volume is then discounted over the planning period using the discount rate to provide a Net Present Value (NPV) of the benefit.</t>
  </si>
  <si>
    <t>The total indicative capital cost (CAPEX) spent to deliver the option over the planning period. This is then discounted over the planning period using the discount rate to provide a NPV of the total cost.</t>
  </si>
  <si>
    <t>The total indicative operating cost (OPEX) spent to deliver the option over the planning period. This is then discounted over the planning period using the discount rate to provide a NPV of the total cost.</t>
  </si>
  <si>
    <t>The total indicative operating cost saving made through the delivery / operation of the option over the planning period. This is then discounted over the planning period using the discount rate to provide a NPV of the total cost.</t>
  </si>
  <si>
    <t>The total indicative carbon cost (carbon generated through building and operating the option translated into financial terms) spent to deliver the option over the planning period. Two carbon prices have been developed: a traded price of carbon for emissions covered by the EU Emissions Trading Scheme (includes grid electricity use); and a non-traded price of carbon for emissions outside of the EU ETS. Companies use the appropriate carbon price depending on the origin of the fixed emissions (e.g. construction) and variable emissions (e.g. operational use). This is then discounted over the planning period using the discount rate to provide a NPV of the total carbon cost.</t>
  </si>
  <si>
    <t>The total indicative social and environmental costs (both positive and negative) translated into financial terms to deliver and operate the option over the planning period.</t>
  </si>
  <si>
    <t>The total indicative overall cost for the delivery and operation of the option over the planning period. This is then discounted using the discount rate to provide a NPV of the total cost.</t>
  </si>
  <si>
    <t>Average incremental cost of option delivery and operation over the planning period. The extra cost (pence) per volume of water gained (m³) for the option.</t>
  </si>
  <si>
    <t>Average incremental cost (including environmental and social costs) of option delivery and operation over the planning period. The extra cost (pence) per volume gained (m³) for the option.</t>
  </si>
  <si>
    <t>Measure of the confidence the company has in the scope (scheme type / benefits). For the purposes of long-term planning, companies initially develop schemes in outline and assign costs on that basis. As a result there is some uncertainty associated with that information.   A score of 1 is an indication of low confidence whilst a 5 indicates relative high confidence.</t>
  </si>
  <si>
    <t>Measure of the confidence the company has in the costs. For the purposes of long-term planning, companies initially develop schemes in outline and assign costs on that basis. As a result there is some uncertainty associated with that information. As a company develops its plans to the feasible options stage, there is an expectation that the robustness of estimates of costs improve so that there is sufficient confidence in the company‘s ability to implement its preferred solution as described. A score of 1 is an indication of low confidence whilst a 5 indicates relative high confidence.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</si>
</sst>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0" x14ac:knownFonts="1">
    <font>
      <sz val="11"/>
      <color theme="1"/>
      <name val="Arial"/>
      <family val="2"/>
    </font>
    <font>
      <sz val="11"/>
      <color theme="1"/>
      <name val="Calibri"/>
      <family val="2"/>
      <scheme val="minor"/>
    </font>
    <font>
      <sz val="11"/>
      <color theme="1"/>
      <name val="Arial"/>
      <family val="2"/>
    </font>
    <font>
      <sz val="15"/>
      <color theme="0"/>
      <name val="Franklin Gothic Demi"/>
      <family val="2"/>
    </font>
    <font>
      <sz val="12"/>
      <color rgb="FF0078C9"/>
      <name val="Franklin Gothic Demi"/>
      <family val="2"/>
    </font>
    <font>
      <sz val="10"/>
      <color theme="1"/>
      <name val="Arial"/>
      <family val="2"/>
    </font>
    <font>
      <sz val="12"/>
      <color theme="1"/>
      <name val="Arial"/>
      <family val="2"/>
    </font>
    <font>
      <sz val="12"/>
      <color theme="1"/>
      <name val="Franklin Gothic Demi"/>
      <family val="2"/>
    </font>
    <font>
      <sz val="9"/>
      <color theme="1"/>
      <name val="Arial"/>
      <family val="2"/>
    </font>
    <font>
      <b/>
      <sz val="11"/>
      <color theme="1"/>
      <name val="Arial"/>
      <family val="2"/>
    </font>
    <font>
      <sz val="10"/>
      <color rgb="FF0078C9"/>
      <name val="Franklin Gothic Demi"/>
      <family val="2"/>
    </font>
    <font>
      <sz val="18"/>
      <color theme="0"/>
      <name val="Franklin Gothic Demi"/>
      <family val="2"/>
    </font>
    <font>
      <b/>
      <sz val="10"/>
      <name val="Arial"/>
      <family val="2"/>
    </font>
    <font>
      <sz val="11"/>
      <color theme="1"/>
      <name val="Franklin Gothic Demi"/>
      <family val="2"/>
    </font>
    <font>
      <sz val="11"/>
      <color theme="0"/>
      <name val="Franklin Gothic Demi"/>
      <family val="2"/>
    </font>
    <font>
      <sz val="10"/>
      <name val="Arial"/>
      <family val="2"/>
    </font>
    <font>
      <sz val="10"/>
      <name val="Franklin Gothic Demi"/>
      <family val="2"/>
    </font>
    <font>
      <sz val="10"/>
      <color rgb="FF0078D2"/>
      <name val="Franklin Gothic Demi"/>
      <family val="2"/>
    </font>
    <font>
      <u/>
      <sz val="11"/>
      <color theme="10"/>
      <name val="Arial"/>
      <family val="2"/>
    </font>
    <font>
      <i/>
      <sz val="11"/>
      <color theme="1" tint="0.499984740745262"/>
      <name val="Arial"/>
      <family val="2"/>
    </font>
  </fonts>
  <fills count="11">
    <fill>
      <patternFill patternType="none"/>
    </fill>
    <fill>
      <patternFill patternType="gray125"/>
    </fill>
    <fill>
      <patternFill patternType="solid">
        <fgColor rgb="FF003479"/>
        <bgColor indexed="64"/>
      </patternFill>
    </fill>
    <fill>
      <patternFill patternType="solid">
        <fgColor rgb="FFE0DCD8"/>
        <bgColor indexed="64"/>
      </patternFill>
    </fill>
    <fill>
      <patternFill patternType="solid">
        <fgColor rgb="FFFCEABF"/>
        <bgColor indexed="64"/>
      </patternFill>
    </fill>
    <fill>
      <patternFill patternType="solid">
        <fgColor rgb="FF719500"/>
        <bgColor indexed="64"/>
      </patternFill>
    </fill>
    <fill>
      <patternFill patternType="solid">
        <fgColor rgb="FFF4AA00"/>
        <bgColor indexed="64"/>
      </patternFill>
    </fill>
    <fill>
      <patternFill patternType="darkGray">
        <fgColor theme="0"/>
        <bgColor rgb="FFFCEABF"/>
      </patternFill>
    </fill>
    <fill>
      <patternFill patternType="solid">
        <fgColor rgb="FFBFDDF1"/>
        <bgColor indexed="64"/>
      </patternFill>
    </fill>
    <fill>
      <patternFill patternType="solid">
        <fgColor rgb="FFD9D9D9"/>
        <bgColor indexed="64"/>
      </patternFill>
    </fill>
    <fill>
      <patternFill patternType="solid">
        <fgColor rgb="FFFFFFFF"/>
        <bgColor indexed="64"/>
      </patternFill>
    </fill>
  </fills>
  <borders count="29">
    <border>
      <left/>
      <right/>
      <top/>
      <bottom/>
      <diagonal/>
    </border>
    <border>
      <left style="medium">
        <color rgb="FF857362"/>
      </left>
      <right style="thin">
        <color rgb="FF857362"/>
      </right>
      <top style="medium">
        <color rgb="FF857362"/>
      </top>
      <bottom style="medium">
        <color rgb="FF857362"/>
      </bottom>
      <diagonal/>
    </border>
    <border>
      <left style="thin">
        <color rgb="FF857362"/>
      </left>
      <right style="medium">
        <color rgb="FF857362"/>
      </right>
      <top style="medium">
        <color rgb="FF857362"/>
      </top>
      <bottom style="medium">
        <color rgb="FF857362"/>
      </bottom>
      <diagonal/>
    </border>
    <border>
      <left style="medium">
        <color rgb="FF857362"/>
      </left>
      <right style="thin">
        <color rgb="FF857362"/>
      </right>
      <top style="medium">
        <color rgb="FF857362"/>
      </top>
      <bottom/>
      <diagonal/>
    </border>
    <border>
      <left style="thin">
        <color rgb="FF857362"/>
      </left>
      <right style="medium">
        <color rgb="FF857362"/>
      </right>
      <top style="medium">
        <color rgb="FF857362"/>
      </top>
      <bottom/>
      <diagonal/>
    </border>
    <border>
      <left style="medium">
        <color rgb="FF857362"/>
      </left>
      <right style="thin">
        <color rgb="FF857362"/>
      </right>
      <top/>
      <bottom style="medium">
        <color rgb="FF857362"/>
      </bottom>
      <diagonal/>
    </border>
    <border>
      <left style="thin">
        <color rgb="FF857362"/>
      </left>
      <right style="medium">
        <color rgb="FF857362"/>
      </right>
      <top/>
      <bottom style="medium">
        <color rgb="FF857362"/>
      </bottom>
      <diagonal/>
    </border>
    <border>
      <left style="medium">
        <color rgb="FF857362"/>
      </left>
      <right style="thin">
        <color rgb="FF857362"/>
      </right>
      <top/>
      <bottom/>
      <diagonal/>
    </border>
    <border>
      <left style="thin">
        <color rgb="FF857362"/>
      </left>
      <right style="medium">
        <color rgb="FF857362"/>
      </right>
      <top/>
      <bottom/>
      <diagonal/>
    </border>
    <border>
      <left style="thin">
        <color indexed="64"/>
      </left>
      <right style="thin">
        <color indexed="64"/>
      </right>
      <top style="thin">
        <color indexed="64"/>
      </top>
      <bottom style="thin">
        <color indexed="64"/>
      </bottom>
      <diagonal/>
    </border>
    <border>
      <left style="medium">
        <color rgb="FF857362"/>
      </left>
      <right/>
      <top style="medium">
        <color rgb="FF857362"/>
      </top>
      <bottom style="medium">
        <color rgb="FF857362"/>
      </bottom>
      <diagonal/>
    </border>
    <border>
      <left/>
      <right/>
      <top style="medium">
        <color rgb="FF857362"/>
      </top>
      <bottom style="medium">
        <color rgb="FF857362"/>
      </bottom>
      <diagonal/>
    </border>
    <border>
      <left/>
      <right style="thin">
        <color rgb="FF857362"/>
      </right>
      <top style="medium">
        <color rgb="FF857362"/>
      </top>
      <bottom style="medium">
        <color rgb="FF857362"/>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medium">
        <color rgb="FF857362"/>
      </top>
      <bottom style="thin">
        <color indexed="64"/>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rgb="FF857362"/>
      </left>
      <right/>
      <top style="medium">
        <color rgb="FF857362"/>
      </top>
      <bottom/>
      <diagonal/>
    </border>
    <border>
      <left/>
      <right style="medium">
        <color rgb="FF857362"/>
      </right>
      <top style="medium">
        <color rgb="FF857362"/>
      </top>
      <bottom style="medium">
        <color rgb="FF857362"/>
      </bottom>
      <diagonal/>
    </border>
    <border>
      <left style="medium">
        <color rgb="FF857362"/>
      </left>
      <right style="medium">
        <color rgb="FF857362"/>
      </right>
      <top style="medium">
        <color rgb="FF857362"/>
      </top>
      <bottom style="medium">
        <color rgb="FF857362"/>
      </bottom>
      <diagonal/>
    </border>
    <border>
      <left style="medium">
        <color rgb="FF857362"/>
      </left>
      <right style="medium">
        <color rgb="FF857362"/>
      </right>
      <top/>
      <bottom style="medium">
        <color rgb="FF857362"/>
      </bottom>
      <diagonal/>
    </border>
    <border>
      <left/>
      <right style="medium">
        <color rgb="FF857362"/>
      </right>
      <top/>
      <bottom style="medium">
        <color rgb="FF857362"/>
      </bottom>
      <diagonal/>
    </border>
    <border>
      <left style="thin">
        <color rgb="FF857362"/>
      </left>
      <right style="thin">
        <color rgb="FF857362"/>
      </right>
      <top style="medium">
        <color rgb="FF857362"/>
      </top>
      <bottom style="thin">
        <color rgb="FF857362"/>
      </bottom>
      <diagonal/>
    </border>
    <border>
      <left/>
      <right style="thin">
        <color indexed="64"/>
      </right>
      <top style="thin">
        <color indexed="64"/>
      </top>
      <bottom/>
      <diagonal/>
    </border>
    <border>
      <left style="thin">
        <color rgb="FF857362"/>
      </left>
      <right style="thin">
        <color rgb="FF857362"/>
      </right>
      <top style="thin">
        <color rgb="FF857362"/>
      </top>
      <bottom style="thin">
        <color rgb="FF857362"/>
      </bottom>
      <diagonal/>
    </border>
    <border>
      <left style="thin">
        <color indexed="64"/>
      </left>
      <right style="thin">
        <color indexed="64"/>
      </right>
      <top style="medium">
        <color rgb="FF857362"/>
      </top>
      <bottom/>
      <diagonal/>
    </border>
    <border>
      <left style="medium">
        <color rgb="FF857362"/>
      </left>
      <right style="thin">
        <color indexed="64"/>
      </right>
      <top style="medium">
        <color rgb="FF857362"/>
      </top>
      <bottom style="medium">
        <color rgb="FF857362"/>
      </bottom>
      <diagonal/>
    </border>
  </borders>
  <cellStyleXfs count="6">
    <xf numFmtId="0" fontId="0" fillId="0" borderId="0"/>
    <xf numFmtId="0" fontId="2" fillId="0" borderId="0"/>
    <xf numFmtId="9" fontId="2" fillId="0" borderId="0" applyFont="0" applyFill="0" applyBorder="0" applyAlignment="0" applyProtection="0"/>
    <xf numFmtId="9" fontId="15" fillId="0" borderId="0" applyFont="0" applyFill="0" applyBorder="0" applyAlignment="0" applyProtection="0"/>
    <xf numFmtId="0" fontId="18" fillId="0" borderId="0" applyNumberFormat="0" applyFill="0" applyBorder="0" applyAlignment="0" applyProtection="0"/>
    <xf numFmtId="0" fontId="1" fillId="0" borderId="0"/>
  </cellStyleXfs>
  <cellXfs count="143">
    <xf numFmtId="0" fontId="0" fillId="0" borderId="0" xfId="0"/>
    <xf numFmtId="0" fontId="3" fillId="2" borderId="0" xfId="1" applyFont="1" applyFill="1" applyAlignment="1">
      <alignment vertical="center"/>
    </xf>
    <xf numFmtId="0" fontId="3" fillId="2" borderId="0" xfId="1" applyFont="1" applyFill="1" applyAlignment="1">
      <alignment horizontal="center" vertical="center"/>
    </xf>
    <xf numFmtId="0" fontId="4" fillId="3" borderId="1" xfId="1" applyFont="1" applyFill="1" applyBorder="1" applyAlignment="1">
      <alignment vertical="center"/>
    </xf>
    <xf numFmtId="0" fontId="0" fillId="0" borderId="0" xfId="0" applyAlignment="1">
      <alignment horizontal="center"/>
    </xf>
    <xf numFmtId="0" fontId="6" fillId="0" borderId="0" xfId="0" applyFont="1"/>
    <xf numFmtId="0" fontId="5" fillId="0" borderId="0" xfId="0" applyFont="1"/>
    <xf numFmtId="0" fontId="4" fillId="3" borderId="3" xfId="1" applyFont="1" applyFill="1" applyBorder="1" applyAlignment="1">
      <alignment vertical="center" wrapText="1"/>
    </xf>
    <xf numFmtId="0" fontId="4" fillId="0" borderId="0" xfId="1" applyFont="1" applyAlignment="1">
      <alignment vertical="center"/>
    </xf>
    <xf numFmtId="0" fontId="4" fillId="3" borderId="5" xfId="1" applyFont="1" applyFill="1" applyBorder="1" applyAlignment="1">
      <alignment vertical="center" wrapText="1"/>
    </xf>
    <xf numFmtId="0" fontId="4" fillId="0" borderId="0" xfId="1" applyFont="1" applyAlignment="1">
      <alignment vertical="center" wrapText="1"/>
    </xf>
    <xf numFmtId="0" fontId="4" fillId="3" borderId="7" xfId="1" applyFont="1" applyFill="1" applyBorder="1" applyAlignment="1">
      <alignment vertical="center" wrapText="1"/>
    </xf>
    <xf numFmtId="0" fontId="7" fillId="0" borderId="0" xfId="0" applyFont="1"/>
    <xf numFmtId="0" fontId="4" fillId="3" borderId="1" xfId="1" applyFont="1" applyFill="1" applyBorder="1" applyAlignment="1">
      <alignment vertical="center" wrapText="1"/>
    </xf>
    <xf numFmtId="0" fontId="8" fillId="4" borderId="2" xfId="1" applyFont="1" applyFill="1" applyBorder="1" applyAlignment="1">
      <alignment vertical="center"/>
    </xf>
    <xf numFmtId="0" fontId="9" fillId="0" borderId="0" xfId="0" applyFont="1" applyAlignment="1">
      <alignment horizontal="right"/>
    </xf>
    <xf numFmtId="0" fontId="10" fillId="3" borderId="1" xfId="1" applyFont="1" applyFill="1" applyBorder="1" applyAlignment="1">
      <alignment vertical="center" wrapText="1"/>
    </xf>
    <xf numFmtId="0" fontId="10" fillId="3" borderId="1" xfId="1" applyFont="1" applyFill="1" applyBorder="1" applyAlignment="1">
      <alignment vertical="center"/>
    </xf>
    <xf numFmtId="0" fontId="10" fillId="3" borderId="1" xfId="1" applyFont="1" applyFill="1" applyBorder="1" applyAlignment="1">
      <alignment horizontal="center" vertical="center"/>
    </xf>
    <xf numFmtId="0" fontId="5" fillId="4" borderId="9" xfId="1" applyFont="1" applyFill="1" applyBorder="1" applyAlignment="1">
      <alignment vertical="center"/>
    </xf>
    <xf numFmtId="0" fontId="8" fillId="4" borderId="9" xfId="1" applyFont="1" applyFill="1" applyBorder="1" applyAlignment="1">
      <alignment vertical="center"/>
    </xf>
    <xf numFmtId="0" fontId="11" fillId="2" borderId="0" xfId="1" applyFont="1" applyFill="1" applyAlignment="1">
      <alignment horizontal="center" vertical="center"/>
    </xf>
    <xf numFmtId="0" fontId="11" fillId="2" borderId="0" xfId="1" applyFont="1" applyFill="1" applyAlignment="1">
      <alignment vertical="center"/>
    </xf>
    <xf numFmtId="0" fontId="0" fillId="0" borderId="0" xfId="0" applyAlignment="1">
      <alignment wrapText="1"/>
    </xf>
    <xf numFmtId="0" fontId="0" fillId="0" borderId="0" xfId="0" applyAlignment="1">
      <alignment horizontal="left" wrapText="1"/>
    </xf>
    <xf numFmtId="0" fontId="13" fillId="0" borderId="0" xfId="0" applyFont="1" applyAlignment="1">
      <alignment wrapText="1"/>
    </xf>
    <xf numFmtId="0" fontId="5" fillId="0" borderId="9" xfId="1" applyFont="1" applyBorder="1" applyAlignment="1">
      <alignment horizontal="center" vertical="center" wrapText="1"/>
    </xf>
    <xf numFmtId="0" fontId="0" fillId="0" borderId="0" xfId="0" applyAlignment="1">
      <alignment horizontal="left"/>
    </xf>
    <xf numFmtId="0" fontId="5" fillId="0" borderId="14" xfId="1" applyFont="1" applyBorder="1" applyAlignment="1">
      <alignment vertical="center" wrapText="1"/>
    </xf>
    <xf numFmtId="0" fontId="5" fillId="0" borderId="14" xfId="1" applyFont="1" applyBorder="1" applyAlignment="1">
      <alignment horizontal="center" vertical="center" wrapText="1"/>
    </xf>
    <xf numFmtId="0" fontId="0" fillId="0" borderId="0" xfId="0" applyAlignment="1">
      <alignment horizontal="center" vertical="center" wrapText="1"/>
    </xf>
    <xf numFmtId="0" fontId="8" fillId="4" borderId="14" xfId="1" applyFont="1" applyFill="1" applyBorder="1" applyAlignment="1">
      <alignment vertical="center"/>
    </xf>
    <xf numFmtId="0" fontId="8" fillId="7" borderId="15" xfId="1" applyFont="1" applyFill="1" applyBorder="1" applyAlignment="1">
      <alignment vertical="center"/>
    </xf>
    <xf numFmtId="0" fontId="8" fillId="7" borderId="16" xfId="1" applyFont="1" applyFill="1" applyBorder="1" applyAlignment="1">
      <alignment vertical="center"/>
    </xf>
    <xf numFmtId="0" fontId="15" fillId="0" borderId="9" xfId="0" applyFont="1" applyBorder="1" applyAlignment="1">
      <alignment horizontal="center" vertical="center" wrapText="1"/>
    </xf>
    <xf numFmtId="0" fontId="5" fillId="0" borderId="9" xfId="0" applyFont="1" applyBorder="1" applyAlignment="1">
      <alignment horizontal="center" vertical="center" wrapText="1"/>
    </xf>
    <xf numFmtId="0" fontId="8" fillId="7" borderId="9" xfId="1" applyFont="1" applyFill="1" applyBorder="1" applyAlignment="1">
      <alignment vertical="center"/>
    </xf>
    <xf numFmtId="0" fontId="0" fillId="0" borderId="0" xfId="0" applyAlignment="1">
      <alignment horizontal="center" wrapText="1"/>
    </xf>
    <xf numFmtId="0" fontId="6" fillId="0" borderId="0" xfId="0" applyFont="1" applyAlignment="1">
      <alignment horizontal="left" vertical="center"/>
    </xf>
    <xf numFmtId="0" fontId="5" fillId="0" borderId="0" xfId="1" applyFont="1" applyAlignment="1">
      <alignment horizontal="left" vertical="center"/>
    </xf>
    <xf numFmtId="0" fontId="5" fillId="0" borderId="0" xfId="0" applyFont="1" applyAlignment="1">
      <alignment horizontal="left"/>
    </xf>
    <xf numFmtId="0" fontId="5" fillId="4" borderId="2" xfId="1" applyFont="1" applyFill="1" applyBorder="1" applyAlignment="1">
      <alignment horizontal="left" vertical="center" wrapText="1"/>
    </xf>
    <xf numFmtId="0" fontId="5" fillId="4" borderId="4" xfId="1" applyFont="1" applyFill="1" applyBorder="1" applyAlignment="1">
      <alignment horizontal="left" vertical="center" wrapText="1"/>
    </xf>
    <xf numFmtId="0" fontId="5" fillId="4" borderId="6" xfId="1" applyFont="1" applyFill="1" applyBorder="1" applyAlignment="1">
      <alignment horizontal="left" vertical="center" wrapText="1"/>
    </xf>
    <xf numFmtId="0" fontId="5" fillId="0" borderId="9" xfId="1" applyFont="1" applyBorder="1" applyAlignment="1">
      <alignment horizontal="left" vertical="center" wrapText="1" readingOrder="1"/>
    </xf>
    <xf numFmtId="0" fontId="5" fillId="0" borderId="13" xfId="1" applyFont="1" applyBorder="1" applyAlignment="1">
      <alignment horizontal="left" vertical="center" wrapText="1" readingOrder="1"/>
    </xf>
    <xf numFmtId="0" fontId="9" fillId="0" borderId="0" xfId="0" applyFont="1"/>
    <xf numFmtId="0" fontId="0" fillId="4" borderId="0" xfId="0" applyFill="1"/>
    <xf numFmtId="0" fontId="0" fillId="8" borderId="0" xfId="0" applyFill="1"/>
    <xf numFmtId="0" fontId="16" fillId="0" borderId="9" xfId="1" applyFont="1" applyBorder="1" applyAlignment="1">
      <alignment vertical="center"/>
    </xf>
    <xf numFmtId="0" fontId="5" fillId="0" borderId="9" xfId="0" applyFont="1" applyBorder="1" applyAlignment="1">
      <alignment horizontal="center" vertical="center"/>
    </xf>
    <xf numFmtId="0" fontId="5" fillId="0" borderId="9" xfId="0" applyFont="1" applyBorder="1"/>
    <xf numFmtId="0" fontId="5" fillId="0" borderId="0" xfId="0" applyFont="1" applyAlignment="1">
      <alignment vertical="justify" wrapText="1"/>
    </xf>
    <xf numFmtId="0" fontId="5" fillId="0" borderId="0" xfId="0" applyFont="1" applyAlignment="1">
      <alignment vertical="top" wrapText="1"/>
    </xf>
    <xf numFmtId="0" fontId="10" fillId="0" borderId="0" xfId="0" applyFont="1"/>
    <xf numFmtId="0" fontId="10" fillId="0" borderId="0" xfId="0" applyFont="1" applyAlignment="1">
      <alignment horizontal="left"/>
    </xf>
    <xf numFmtId="0" fontId="10" fillId="3" borderId="3" xfId="1" applyFont="1" applyFill="1" applyBorder="1" applyAlignment="1">
      <alignment vertical="center"/>
    </xf>
    <xf numFmtId="0" fontId="0" fillId="0" borderId="9" xfId="0" applyBorder="1" applyAlignment="1">
      <alignment horizontal="center" vertical="center"/>
    </xf>
    <xf numFmtId="0" fontId="5" fillId="0" borderId="13" xfId="1" applyFont="1" applyBorder="1" applyAlignment="1">
      <alignment vertical="center" wrapText="1"/>
    </xf>
    <xf numFmtId="0" fontId="5" fillId="0" borderId="0" xfId="1" applyFont="1" applyAlignment="1">
      <alignment vertical="center" wrapText="1"/>
    </xf>
    <xf numFmtId="0" fontId="5" fillId="0" borderId="0" xfId="1" applyFont="1" applyAlignment="1">
      <alignment horizontal="center" vertical="center" wrapText="1"/>
    </xf>
    <xf numFmtId="0" fontId="10" fillId="3" borderId="12" xfId="1" applyFont="1" applyFill="1" applyBorder="1" applyAlignment="1">
      <alignment vertical="center"/>
    </xf>
    <xf numFmtId="0" fontId="10" fillId="3" borderId="9" xfId="1" applyFont="1" applyFill="1" applyBorder="1" applyAlignment="1">
      <alignment vertical="center"/>
    </xf>
    <xf numFmtId="0" fontId="12" fillId="0" borderId="0" xfId="1" applyFont="1" applyAlignment="1">
      <alignment horizontal="left" vertical="center"/>
    </xf>
    <xf numFmtId="0" fontId="10" fillId="3" borderId="10" xfId="1" applyFont="1" applyFill="1" applyBorder="1" applyAlignment="1">
      <alignment vertical="center"/>
    </xf>
    <xf numFmtId="0" fontId="10" fillId="3" borderId="0" xfId="0" applyFont="1" applyFill="1" applyAlignment="1">
      <alignment horizontal="left" vertical="top"/>
    </xf>
    <xf numFmtId="0" fontId="5" fillId="0" borderId="0" xfId="0" applyFont="1" applyAlignment="1">
      <alignment horizontal="left" vertical="top"/>
    </xf>
    <xf numFmtId="0" fontId="5" fillId="0" borderId="0" xfId="1" applyFont="1" applyAlignment="1">
      <alignment horizontal="left" vertical="center" wrapText="1"/>
    </xf>
    <xf numFmtId="0" fontId="5" fillId="0" borderId="0" xfId="0" applyFont="1" applyAlignment="1">
      <alignment horizontal="left" vertical="center" wrapText="1"/>
    </xf>
    <xf numFmtId="0" fontId="10" fillId="0" borderId="0" xfId="1" applyFont="1" applyAlignment="1">
      <alignment vertical="center"/>
    </xf>
    <xf numFmtId="0" fontId="5" fillId="0" borderId="13" xfId="0" applyFont="1" applyBorder="1" applyAlignment="1">
      <alignment vertical="center" wrapText="1"/>
    </xf>
    <xf numFmtId="0" fontId="17" fillId="9" borderId="21" xfId="0" applyFont="1" applyFill="1" applyBorder="1" applyAlignment="1">
      <alignment horizontal="center" vertical="center" wrapText="1"/>
    </xf>
    <xf numFmtId="0" fontId="17" fillId="9" borderId="20" xfId="0" applyFont="1" applyFill="1" applyBorder="1" applyAlignment="1">
      <alignment horizontal="center" vertical="center" wrapText="1"/>
    </xf>
    <xf numFmtId="0" fontId="5" fillId="10" borderId="22" xfId="0" applyFont="1" applyFill="1" applyBorder="1" applyAlignment="1">
      <alignment vertical="center" wrapText="1"/>
    </xf>
    <xf numFmtId="0" fontId="5" fillId="10" borderId="23" xfId="0" applyFont="1" applyFill="1" applyBorder="1" applyAlignment="1">
      <alignment vertical="center" wrapText="1"/>
    </xf>
    <xf numFmtId="0" fontId="5" fillId="0" borderId="0" xfId="0" applyFont="1" applyAlignment="1">
      <alignment wrapText="1"/>
    </xf>
    <xf numFmtId="0" fontId="10" fillId="3" borderId="21" xfId="1" applyFont="1" applyFill="1" applyBorder="1" applyAlignment="1">
      <alignment horizontal="center" vertical="center"/>
    </xf>
    <xf numFmtId="0" fontId="5" fillId="0" borderId="25" xfId="1" applyFont="1" applyBorder="1" applyAlignment="1">
      <alignment vertical="center" wrapText="1"/>
    </xf>
    <xf numFmtId="0" fontId="15" fillId="0" borderId="18" xfId="0" applyFont="1" applyBorder="1" applyAlignment="1">
      <alignment vertical="center" wrapText="1"/>
    </xf>
    <xf numFmtId="0" fontId="0" fillId="0" borderId="24" xfId="0" applyBorder="1" applyAlignment="1">
      <alignment horizontal="center" vertical="center"/>
    </xf>
    <xf numFmtId="0" fontId="0" fillId="0" borderId="26" xfId="0" applyBorder="1" applyAlignment="1">
      <alignment horizontal="center" vertical="center"/>
    </xf>
    <xf numFmtId="0" fontId="5" fillId="0" borderId="27" xfId="1" applyFont="1" applyBorder="1" applyAlignment="1">
      <alignment horizontal="center" vertical="center" wrapText="1"/>
    </xf>
    <xf numFmtId="0" fontId="5" fillId="0" borderId="2" xfId="0" applyFont="1" applyBorder="1" applyAlignment="1">
      <alignment vertical="center" wrapText="1"/>
    </xf>
    <xf numFmtId="2" fontId="8" fillId="4" borderId="14" xfId="1" applyNumberFormat="1" applyFont="1" applyFill="1" applyBorder="1" applyAlignment="1">
      <alignment horizontal="center" vertical="center"/>
    </xf>
    <xf numFmtId="2" fontId="8" fillId="7" borderId="15" xfId="1" applyNumberFormat="1" applyFont="1" applyFill="1" applyBorder="1" applyAlignment="1">
      <alignment horizontal="center" vertical="center"/>
    </xf>
    <xf numFmtId="2" fontId="8" fillId="4" borderId="9" xfId="1" applyNumberFormat="1" applyFont="1" applyFill="1" applyBorder="1" applyAlignment="1">
      <alignment horizontal="center" vertical="center"/>
    </xf>
    <xf numFmtId="2" fontId="8" fillId="7" borderId="9" xfId="1" applyNumberFormat="1" applyFont="1" applyFill="1" applyBorder="1" applyAlignment="1">
      <alignment horizontal="center" vertical="center"/>
    </xf>
    <xf numFmtId="164" fontId="8" fillId="4" borderId="14" xfId="1" applyNumberFormat="1" applyFont="1" applyFill="1" applyBorder="1" applyAlignment="1">
      <alignment horizontal="center" vertical="center"/>
    </xf>
    <xf numFmtId="164" fontId="8" fillId="7" borderId="15" xfId="1" applyNumberFormat="1" applyFont="1" applyFill="1" applyBorder="1" applyAlignment="1">
      <alignment horizontal="center" vertical="center"/>
    </xf>
    <xf numFmtId="9" fontId="8" fillId="4" borderId="9" xfId="2" applyFont="1" applyFill="1" applyBorder="1" applyAlignment="1">
      <alignment horizontal="center" vertical="center"/>
    </xf>
    <xf numFmtId="9" fontId="8" fillId="7" borderId="9" xfId="2" applyFont="1" applyFill="1" applyBorder="1" applyAlignment="1">
      <alignment horizontal="center" vertical="center"/>
    </xf>
    <xf numFmtId="0" fontId="4" fillId="3" borderId="10" xfId="1" applyFont="1" applyFill="1" applyBorder="1" applyAlignment="1">
      <alignment horizontal="left" vertical="center"/>
    </xf>
    <xf numFmtId="0" fontId="5" fillId="0" borderId="9" xfId="1" applyFont="1" applyBorder="1" applyAlignment="1">
      <alignment vertical="center" wrapText="1"/>
    </xf>
    <xf numFmtId="0" fontId="8" fillId="4" borderId="9" xfId="1" applyFont="1" applyFill="1" applyBorder="1" applyAlignment="1">
      <alignment horizontal="left" vertical="center" wrapText="1"/>
    </xf>
    <xf numFmtId="2" fontId="8" fillId="4" borderId="14" xfId="1" applyNumberFormat="1" applyFont="1" applyFill="1" applyBorder="1" applyAlignment="1">
      <alignment vertical="center"/>
    </xf>
    <xf numFmtId="2" fontId="8" fillId="7" borderId="15" xfId="1" applyNumberFormat="1" applyFont="1" applyFill="1" applyBorder="1" applyAlignment="1">
      <alignment vertical="center"/>
    </xf>
    <xf numFmtId="9" fontId="8" fillId="4" borderId="9" xfId="2" applyFont="1" applyFill="1" applyBorder="1" applyAlignment="1">
      <alignment horizontal="left" vertical="center" wrapText="1"/>
    </xf>
    <xf numFmtId="14" fontId="5" fillId="4" borderId="6" xfId="1" applyNumberFormat="1" applyFont="1" applyFill="1" applyBorder="1" applyAlignment="1">
      <alignment horizontal="left" vertical="center" wrapText="1"/>
    </xf>
    <xf numFmtId="14" fontId="5" fillId="4" borderId="9" xfId="1" applyNumberFormat="1" applyFont="1" applyFill="1" applyBorder="1" applyAlignment="1">
      <alignment vertical="center"/>
    </xf>
    <xf numFmtId="0" fontId="18" fillId="4" borderId="6" xfId="4" applyFill="1" applyBorder="1" applyAlignment="1">
      <alignment horizontal="left" vertical="center" wrapText="1"/>
    </xf>
    <xf numFmtId="14" fontId="8" fillId="4" borderId="9" xfId="1" applyNumberFormat="1" applyFont="1" applyFill="1" applyBorder="1" applyAlignment="1">
      <alignment vertical="center"/>
    </xf>
    <xf numFmtId="1" fontId="19" fillId="0" borderId="0" xfId="0" applyNumberFormat="1" applyFont="1"/>
    <xf numFmtId="0" fontId="10" fillId="3" borderId="28" xfId="1" applyFont="1" applyFill="1" applyBorder="1" applyAlignment="1">
      <alignment horizontal="center" vertical="center"/>
    </xf>
    <xf numFmtId="1" fontId="8" fillId="4" borderId="14" xfId="1" applyNumberFormat="1" applyFont="1" applyFill="1" applyBorder="1" applyAlignment="1">
      <alignment vertical="center" wrapText="1"/>
    </xf>
    <xf numFmtId="164" fontId="8" fillId="4" borderId="14" xfId="1" applyNumberFormat="1" applyFont="1" applyFill="1" applyBorder="1" applyAlignment="1">
      <alignment vertical="center" wrapText="1"/>
    </xf>
    <xf numFmtId="2" fontId="8" fillId="4" borderId="14" xfId="1" applyNumberFormat="1" applyFont="1" applyFill="1" applyBorder="1" applyAlignment="1">
      <alignment vertical="center" wrapText="1"/>
    </xf>
    <xf numFmtId="164" fontId="8" fillId="4" borderId="9" xfId="1" applyNumberFormat="1" applyFont="1" applyFill="1" applyBorder="1" applyAlignment="1">
      <alignment horizontal="left" vertical="center" wrapText="1"/>
    </xf>
    <xf numFmtId="14" fontId="5" fillId="4" borderId="8" xfId="1" applyNumberFormat="1" applyFont="1" applyFill="1" applyBorder="1" applyAlignment="1">
      <alignment horizontal="left" vertical="center" wrapText="1"/>
    </xf>
    <xf numFmtId="0" fontId="8" fillId="4" borderId="9" xfId="1" applyFont="1" applyFill="1" applyBorder="1" applyAlignment="1">
      <alignment vertical="center" wrapText="1"/>
    </xf>
    <xf numFmtId="0" fontId="8" fillId="4" borderId="9" xfId="1" applyFont="1" applyFill="1" applyBorder="1" applyAlignment="1">
      <alignment horizontal="right" vertical="center"/>
    </xf>
    <xf numFmtId="14" fontId="8" fillId="4" borderId="9" xfId="1" applyNumberFormat="1" applyFont="1" applyFill="1" applyBorder="1" applyAlignment="1">
      <alignment horizontal="right" vertical="center"/>
    </xf>
    <xf numFmtId="1" fontId="8" fillId="4" borderId="14" xfId="1" applyNumberFormat="1" applyFont="1" applyFill="1" applyBorder="1" applyAlignment="1">
      <alignment vertical="center"/>
    </xf>
    <xf numFmtId="1" fontId="8" fillId="7" borderId="15" xfId="1" applyNumberFormat="1" applyFont="1" applyFill="1" applyBorder="1" applyAlignment="1">
      <alignment vertical="center"/>
    </xf>
    <xf numFmtId="0" fontId="3" fillId="2" borderId="0" xfId="1" applyFont="1" applyFill="1" applyAlignment="1">
      <alignment horizontal="left" vertical="center"/>
    </xf>
    <xf numFmtId="0" fontId="10" fillId="3" borderId="19" xfId="1" applyFont="1" applyFill="1" applyBorder="1" applyAlignment="1">
      <alignment horizontal="left" vertical="center"/>
    </xf>
    <xf numFmtId="0" fontId="10" fillId="3" borderId="12" xfId="1" applyFont="1" applyFill="1" applyBorder="1" applyAlignment="1">
      <alignment horizontal="left" vertical="center"/>
    </xf>
    <xf numFmtId="0" fontId="10" fillId="3" borderId="13" xfId="0" applyFont="1" applyFill="1" applyBorder="1" applyAlignment="1">
      <alignment horizontal="left" vertical="top"/>
    </xf>
    <xf numFmtId="0" fontId="10" fillId="3" borderId="17" xfId="0" applyFont="1" applyFill="1" applyBorder="1" applyAlignment="1">
      <alignment horizontal="left" vertical="top"/>
    </xf>
    <xf numFmtId="0" fontId="10" fillId="3" borderId="18" xfId="0" applyFont="1" applyFill="1" applyBorder="1" applyAlignment="1">
      <alignment horizontal="left" vertical="top"/>
    </xf>
    <xf numFmtId="0" fontId="5" fillId="0" borderId="9" xfId="0" applyFont="1" applyBorder="1" applyAlignment="1">
      <alignment horizontal="left" vertical="top"/>
    </xf>
    <xf numFmtId="0" fontId="5" fillId="0" borderId="9" xfId="1" applyFont="1" applyBorder="1" applyAlignment="1">
      <alignment horizontal="left" vertical="center" wrapText="1"/>
    </xf>
    <xf numFmtId="0" fontId="5" fillId="0" borderId="9" xfId="0" applyFont="1" applyBorder="1" applyAlignment="1">
      <alignment horizontal="left" vertical="center" wrapText="1"/>
    </xf>
    <xf numFmtId="0" fontId="5" fillId="0" borderId="13" xfId="1" applyFont="1" applyBorder="1" applyAlignment="1">
      <alignment horizontal="left" vertical="center" wrapText="1"/>
    </xf>
    <xf numFmtId="0" fontId="5" fillId="0" borderId="17" xfId="1" applyFont="1" applyBorder="1" applyAlignment="1">
      <alignment horizontal="left" vertical="center" wrapText="1"/>
    </xf>
    <xf numFmtId="0" fontId="5" fillId="0" borderId="18" xfId="1" applyFont="1" applyBorder="1" applyAlignment="1">
      <alignment horizontal="left" vertical="center" wrapText="1"/>
    </xf>
    <xf numFmtId="0" fontId="4" fillId="3" borderId="10" xfId="1" applyFont="1" applyFill="1" applyBorder="1" applyAlignment="1">
      <alignment horizontal="left" vertical="center"/>
    </xf>
    <xf numFmtId="0" fontId="4" fillId="3" borderId="11" xfId="1" applyFont="1" applyFill="1" applyBorder="1" applyAlignment="1">
      <alignment horizontal="left" vertical="center"/>
    </xf>
    <xf numFmtId="0" fontId="12" fillId="0" borderId="9" xfId="1" applyFont="1" applyBorder="1" applyAlignment="1">
      <alignment horizontal="left" vertical="center"/>
    </xf>
    <xf numFmtId="0" fontId="14" fillId="6" borderId="0" xfId="0" applyFont="1" applyFill="1" applyAlignment="1">
      <alignment horizontal="left" vertical="top" wrapText="1"/>
    </xf>
    <xf numFmtId="0" fontId="10" fillId="3" borderId="13" xfId="0" applyFont="1" applyFill="1" applyBorder="1" applyAlignment="1">
      <alignment horizontal="left"/>
    </xf>
    <xf numFmtId="0" fontId="10" fillId="3" borderId="17" xfId="0" applyFont="1" applyFill="1" applyBorder="1" applyAlignment="1">
      <alignment horizontal="left"/>
    </xf>
    <xf numFmtId="0" fontId="10" fillId="3" borderId="18" xfId="0" applyFont="1" applyFill="1" applyBorder="1" applyAlignment="1">
      <alignment horizontal="left"/>
    </xf>
    <xf numFmtId="0" fontId="16" fillId="0" borderId="9" xfId="1" applyFont="1" applyBorder="1" applyAlignment="1">
      <alignment horizontal="center" vertical="center"/>
    </xf>
    <xf numFmtId="0" fontId="5" fillId="0" borderId="9" xfId="1" applyFont="1" applyBorder="1" applyAlignment="1">
      <alignment vertical="center" wrapText="1"/>
    </xf>
    <xf numFmtId="0" fontId="5" fillId="0" borderId="9" xfId="0" applyFont="1" applyBorder="1" applyAlignment="1">
      <alignment wrapText="1"/>
    </xf>
    <xf numFmtId="0" fontId="12" fillId="0" borderId="10" xfId="1" applyFont="1" applyBorder="1" applyAlignment="1">
      <alignment horizontal="left" vertical="center"/>
    </xf>
    <xf numFmtId="0" fontId="12" fillId="0" borderId="11" xfId="1" applyFont="1" applyBorder="1" applyAlignment="1">
      <alignment horizontal="left" vertical="center"/>
    </xf>
    <xf numFmtId="0" fontId="12" fillId="0" borderId="12" xfId="1" applyFont="1" applyBorder="1" applyAlignment="1">
      <alignment horizontal="left" vertical="center"/>
    </xf>
    <xf numFmtId="0" fontId="4" fillId="3" borderId="20" xfId="1" applyFont="1" applyFill="1" applyBorder="1" applyAlignment="1">
      <alignment horizontal="left" vertical="center"/>
    </xf>
    <xf numFmtId="0" fontId="14" fillId="5" borderId="0" xfId="0" applyFont="1" applyFill="1" applyAlignment="1">
      <alignment horizontal="left" vertical="top" wrapText="1"/>
    </xf>
    <xf numFmtId="0" fontId="3" fillId="2" borderId="0" xfId="1" applyFont="1" applyFill="1" applyAlignment="1">
      <alignment horizontal="left"/>
    </xf>
    <xf numFmtId="0" fontId="4" fillId="3" borderId="10" xfId="1" applyFont="1" applyFill="1" applyBorder="1" applyAlignment="1">
      <alignment horizontal="left"/>
    </xf>
    <xf numFmtId="0" fontId="4" fillId="3" borderId="20" xfId="1" applyFont="1" applyFill="1" applyBorder="1" applyAlignment="1">
      <alignment horizontal="left"/>
    </xf>
  </cellXfs>
  <cellStyles count="6">
    <cellStyle name="Hyperlink" xfId="4" builtinId="8"/>
    <cellStyle name="Normal" xfId="0" builtinId="0"/>
    <cellStyle name="Normal 2" xfId="5" xr:uid="{00000000-0005-0000-0000-000032000000}"/>
    <cellStyle name="Normal 3" xfId="1" xr:uid="{00000000-0005-0000-0000-000002000000}"/>
    <cellStyle name="Percent" xfId="2" builtinId="5"/>
    <cellStyle name="Percent 2" xfId="3" xr:uid="{00000000-0005-0000-0000-000004000000}"/>
  </cellStyles>
  <dxfs count="0"/>
  <tableStyles count="0" defaultTableStyle="TableStyleMedium2" defaultPivotStyle="PivotStyleLight16"/>
  <colors>
    <mruColors>
      <color rgb="FF0078C9"/>
      <color rgb="FFE0DCD8"/>
      <color rgb="FFBFDDF1"/>
      <color rgb="FFFCEABF"/>
      <color rgb="FF85736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3</xdr:col>
      <xdr:colOff>304799</xdr:colOff>
      <xdr:row>5</xdr:row>
      <xdr:rowOff>16933</xdr:rowOff>
    </xdr:from>
    <xdr:to>
      <xdr:col>4</xdr:col>
      <xdr:colOff>3576918</xdr:colOff>
      <xdr:row>15</xdr:row>
      <xdr:rowOff>0</xdr:rowOff>
    </xdr:to>
    <xdr:sp macro="" textlink="">
      <xdr:nvSpPr>
        <xdr:cNvPr id="2" name="Rectangle 1">
          <a:extLst>
            <a:ext uri="{FF2B5EF4-FFF2-40B4-BE49-F238E27FC236}">
              <a16:creationId xmlns:a16="http://schemas.microsoft.com/office/drawing/2014/main" id="{00000000-0008-0000-0000-000002000000}"/>
            </a:ext>
          </a:extLst>
        </xdr:cNvPr>
        <xdr:cNvSpPr/>
      </xdr:nvSpPr>
      <xdr:spPr>
        <a:xfrm>
          <a:off x="8641079" y="1632373"/>
          <a:ext cx="3584539" cy="2916767"/>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1</xdr:col>
      <xdr:colOff>17928</xdr:colOff>
      <xdr:row>17</xdr:row>
      <xdr:rowOff>62750</xdr:rowOff>
    </xdr:from>
    <xdr:to>
      <xdr:col>3</xdr:col>
      <xdr:colOff>224117</xdr:colOff>
      <xdr:row>47</xdr:row>
      <xdr:rowOff>43542</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148557" y="4819807"/>
          <a:ext cx="8414017" cy="521682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1: Key market information </a:t>
          </a:r>
          <a:r>
            <a:rPr lang="en-GB" sz="1000">
              <a:solidFill>
                <a:schemeClr val="dk1"/>
              </a:solidFill>
              <a:effectLst/>
              <a:latin typeface="Arial" panose="020B0604020202020204" pitchFamily="34" charset="0"/>
              <a:ea typeface="+mn-ea"/>
              <a:cs typeface="Arial" panose="020B0604020202020204" pitchFamily="34" charset="0"/>
            </a:rPr>
            <a:t>- A high level summary of information about the area and location of the WRZ, the current water resources, a summary of the supply-demand balance problem (if any), a summary of treatment capacities and constraints, and any other considerations that may impact solutions. Note this table is predominately based on data outside or supporting the WRMP process. In contrast the other seven tables link to existing WRMP19 data tables.</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a:solidFill>
                <a:schemeClr val="dk1"/>
              </a:solidFill>
              <a:effectLst/>
              <a:latin typeface="Arial" panose="020B0604020202020204" pitchFamily="34" charset="0"/>
              <a:ea typeface="+mn-ea"/>
              <a:cs typeface="Arial" panose="020B0604020202020204" pitchFamily="34" charset="0"/>
            </a:rPr>
            <a:t>The majority of our drought actions (e.g. demand savings and drought permits and orders) have been selected as options in our revised WRMP and have therefore been included in our final supply demand balance. As the guidance for Line 12 suggests the reported value in this line should be the difference of drought plan measures to the supply demand balance we have only reported the benefits of additional drought measures which are not covered by our WRMP</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2: Baseline supply forecast </a:t>
          </a:r>
          <a:r>
            <a:rPr lang="en-GB" sz="1000">
              <a:solidFill>
                <a:schemeClr val="dk1"/>
              </a:solidFill>
              <a:effectLst/>
              <a:latin typeface="Arial" panose="020B0604020202020204" pitchFamily="34" charset="0"/>
              <a:ea typeface="+mn-ea"/>
              <a:cs typeface="Arial" panose="020B0604020202020204" pitchFamily="34" charset="0"/>
            </a:rPr>
            <a:t>- A more detailed overview of the baseline supply situation for the WRZ. This gives a breakdown of supply availability forecasts for the company’s planning period. Supplies include water available from reservoirs, rivers or groundwater (boreholes) whilst also accounting for treatment and transport constraints. These baseline forecasts assume no new investments or interventions by the company.</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3: Baseline demand forecast </a:t>
          </a:r>
          <a:r>
            <a:rPr lang="en-GB" sz="1000">
              <a:solidFill>
                <a:schemeClr val="dk1"/>
              </a:solidFill>
              <a:effectLst/>
              <a:latin typeface="Arial" panose="020B0604020202020204" pitchFamily="34" charset="0"/>
              <a:ea typeface="+mn-ea"/>
              <a:cs typeface="Arial" panose="020B0604020202020204" pitchFamily="34" charset="0"/>
            </a:rPr>
            <a:t>- A more detailed overview of the baseline demand situation for the WRZ. This gives a breakdown of demand forecasts for the company’s planning period. Demand includes the amount of water required to supply customers whilst also meeting other demands (e.g. leakage) as part of this activity. These baseline forecasts assume no new investments or interventions by the company.</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4: Baseline supply demand balance </a:t>
          </a:r>
          <a:r>
            <a:rPr lang="en-GB" sz="1000">
              <a:solidFill>
                <a:schemeClr val="dk1"/>
              </a:solidFill>
              <a:effectLst/>
              <a:latin typeface="Arial" panose="020B0604020202020204" pitchFamily="34" charset="0"/>
              <a:ea typeface="+mn-ea"/>
              <a:cs typeface="Arial" panose="020B0604020202020204" pitchFamily="34" charset="0"/>
            </a:rPr>
            <a:t>- A more detailed overview of the baseline supply-demand balance for the WRZ. This takes the demand forecasts from the supply forecasts to calculate whether a zone is in a surplus or a deficit over the planning period. This baseline forecast assumes no new investments or interventions by the company.</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5: Final plan supply forecast </a:t>
          </a:r>
          <a:r>
            <a:rPr lang="en-GB" sz="1000">
              <a:solidFill>
                <a:schemeClr val="dk1"/>
              </a:solidFill>
              <a:effectLst/>
              <a:latin typeface="Arial" panose="020B0604020202020204" pitchFamily="34" charset="0"/>
              <a:ea typeface="+mn-ea"/>
              <a:cs typeface="Arial" panose="020B0604020202020204" pitchFamily="34" charset="0"/>
            </a:rPr>
            <a:t>- A detailed overview of the final plan supply situation for the WRZ. This gives a breakdown of the final plan supply availability forecasts for the company’s planning period. These final forecasts are based on the company’s preferred options (new investments and interventions) being completed.</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6: Final plan demand forecast </a:t>
          </a:r>
          <a:r>
            <a:rPr lang="en-GB" sz="1000">
              <a:solidFill>
                <a:schemeClr val="dk1"/>
              </a:solidFill>
              <a:effectLst/>
              <a:latin typeface="Arial" panose="020B0604020202020204" pitchFamily="34" charset="0"/>
              <a:ea typeface="+mn-ea"/>
              <a:cs typeface="Arial" panose="020B0604020202020204" pitchFamily="34" charset="0"/>
            </a:rPr>
            <a:t>- A detailed overview of the final plan demand situation for the WRZ. This gives a breakdown of the final plan demand forecasts for the company’s planning period. These final forecasts are based on the company’s preferred options (new investments and interventions) being completed.</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7: Final plan supply demand balance </a:t>
          </a:r>
          <a:r>
            <a:rPr lang="en-GB" sz="1000">
              <a:solidFill>
                <a:schemeClr val="dk1"/>
              </a:solidFill>
              <a:effectLst/>
              <a:latin typeface="Arial" panose="020B0604020202020204" pitchFamily="34" charset="0"/>
              <a:ea typeface="+mn-ea"/>
              <a:cs typeface="Arial" panose="020B0604020202020204" pitchFamily="34" charset="0"/>
            </a:rPr>
            <a:t>- A detailed overview of the final plan supply-demand balance for the WRZ. This takes the final plan demand forecasts from the final plan supply forecasts to calculate whether a zone will be in a surplus or a deficit over the planning period. This final plan forecast is based on the company’s preferred options (new investments and interventions) being completed.</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8: Final plan option costs </a:t>
          </a:r>
          <a:r>
            <a:rPr lang="en-GB" sz="1000">
              <a:solidFill>
                <a:schemeClr val="dk1"/>
              </a:solidFill>
              <a:effectLst/>
              <a:latin typeface="Arial" panose="020B0604020202020204" pitchFamily="34" charset="0"/>
              <a:ea typeface="+mn-ea"/>
              <a:cs typeface="Arial" panose="020B0604020202020204" pitchFamily="34" charset="0"/>
            </a:rPr>
            <a:t>- A cost breakdown of the feasible options included in the company’s WRMP to solve a planning period deficit. An option is feasible if it has passed through the companies screening process and is technically workable. These may be to increase available supply or reduce forecast demand (both would benefit the supply-demand balance). The costs are broken down into components such as capital costs (Capex) and operating costs (Opex) provided as a discounted total for the life of the solution (Net Present Value). Also, included is the incremental cost of providing these solutions reported as a cost (pence) per additional unit of water delivered or saved (m³).</a:t>
          </a:r>
        </a:p>
        <a:p>
          <a:endParaRPr lang="en-GB" sz="1100"/>
        </a:p>
      </xdr:txBody>
    </xdr:sp>
    <xdr:clientData/>
  </xdr:twoCellAnchor>
  <xdr:twoCellAnchor editAs="oneCell">
    <xdr:from>
      <xdr:col>4</xdr:col>
      <xdr:colOff>38100</xdr:colOff>
      <xdr:row>7</xdr:row>
      <xdr:rowOff>66675</xdr:rowOff>
    </xdr:from>
    <xdr:to>
      <xdr:col>4</xdr:col>
      <xdr:colOff>3546764</xdr:colOff>
      <xdr:row>12</xdr:row>
      <xdr:rowOff>534814</xdr:rowOff>
    </xdr:to>
    <xdr:pic>
      <xdr:nvPicPr>
        <xdr:cNvPr id="5" name="Picture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686800" y="1866900"/>
          <a:ext cx="3508664" cy="196356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bubble.live.sharepoint.ofwat.net/Programmes/Water2020/Coordination/New%20Folder%20Structure/Design/Market%20information/Policy%20and%20Analysis/Copy%20of%20Water%20Resources%20Data%20Platform%20-%20April%2020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
      <sheetName val="Change log"/>
      <sheetName val="Table 1 "/>
      <sheetName val="Table 2 "/>
      <sheetName val="Table 3 "/>
      <sheetName val="Table 4 "/>
      <sheetName val="Table 5 "/>
      <sheetName val="Table 6 "/>
      <sheetName val="Table 7 "/>
      <sheetName val="Table 8  "/>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003479"/>
    <pageSetUpPr fitToPage="1"/>
  </sheetPr>
  <dimension ref="A1:G62"/>
  <sheetViews>
    <sheetView showGridLines="0" zoomScaleNormal="100" workbookViewId="0">
      <selection activeCell="C15" sqref="C15"/>
    </sheetView>
  </sheetViews>
  <sheetFormatPr defaultColWidth="0" defaultRowHeight="13.95" customHeight="1" zeroHeight="1" x14ac:dyDescent="0.25"/>
  <cols>
    <col min="1" max="1" width="1.69921875" customWidth="1"/>
    <col min="2" max="2" width="51.19921875" customWidth="1"/>
    <col min="3" max="3" width="56.3984375" customWidth="1"/>
    <col min="4" max="4" width="4.09765625" customWidth="1"/>
    <col min="5" max="5" width="47.8984375" customWidth="1"/>
    <col min="6" max="7" width="8.69921875" customWidth="1"/>
    <col min="8" max="16384" width="8.69921875" hidden="1"/>
  </cols>
  <sheetData>
    <row r="1" spans="2:5" ht="20.399999999999999" x14ac:dyDescent="0.25">
      <c r="B1" s="1" t="s">
        <v>0</v>
      </c>
      <c r="C1" s="2" t="str">
        <f>C5</f>
        <v>Southern Water</v>
      </c>
    </row>
    <row r="2" spans="2:5" ht="12" customHeight="1" thickBot="1" x14ac:dyDescent="0.3"/>
    <row r="3" spans="2:5" ht="53.4" thickBot="1" x14ac:dyDescent="0.3">
      <c r="B3" s="3" t="s">
        <v>1</v>
      </c>
      <c r="C3" s="82" t="s">
        <v>2</v>
      </c>
      <c r="E3" s="4"/>
    </row>
    <row r="4" spans="2:5" ht="12" customHeight="1" thickBot="1" x14ac:dyDescent="0.3">
      <c r="B4" s="5"/>
      <c r="C4" s="6"/>
    </row>
    <row r="5" spans="2:5" ht="16.2" x14ac:dyDescent="0.25">
      <c r="B5" s="7" t="s">
        <v>3</v>
      </c>
      <c r="C5" s="42" t="s">
        <v>4</v>
      </c>
      <c r="E5" s="8" t="s">
        <v>5</v>
      </c>
    </row>
    <row r="6" spans="2:5" ht="16.8" thickBot="1" x14ac:dyDescent="0.3">
      <c r="B6" s="9" t="s">
        <v>6</v>
      </c>
      <c r="C6" s="43" t="s">
        <v>7</v>
      </c>
    </row>
    <row r="7" spans="2:5" ht="12" customHeight="1" thickBot="1" x14ac:dyDescent="0.3">
      <c r="B7" s="10"/>
      <c r="C7" s="39"/>
    </row>
    <row r="8" spans="2:5" ht="39.6" x14ac:dyDescent="0.25">
      <c r="B8" s="7" t="s">
        <v>8</v>
      </c>
      <c r="C8" s="42" t="s">
        <v>9</v>
      </c>
    </row>
    <row r="9" spans="2:5" ht="16.2" x14ac:dyDescent="0.25">
      <c r="B9" s="11" t="s">
        <v>10</v>
      </c>
      <c r="C9" s="107">
        <v>43187</v>
      </c>
    </row>
    <row r="10" spans="2:5" ht="16.8" thickBot="1" x14ac:dyDescent="0.3">
      <c r="B10" s="9" t="s">
        <v>11</v>
      </c>
      <c r="C10" s="97">
        <v>43363</v>
      </c>
    </row>
    <row r="11" spans="2:5" ht="12" customHeight="1" thickBot="1" x14ac:dyDescent="0.3">
      <c r="B11" s="10"/>
      <c r="C11" s="39"/>
    </row>
    <row r="12" spans="2:5" ht="39.6" x14ac:dyDescent="0.25">
      <c r="B12" s="7" t="s">
        <v>12</v>
      </c>
      <c r="C12" s="42" t="s">
        <v>9</v>
      </c>
    </row>
    <row r="13" spans="2:5" ht="45.75" customHeight="1" thickBot="1" x14ac:dyDescent="0.3">
      <c r="B13" s="9" t="s">
        <v>13</v>
      </c>
      <c r="C13" s="99" t="s">
        <v>14</v>
      </c>
    </row>
    <row r="14" spans="2:5" ht="21" customHeight="1" thickBot="1" x14ac:dyDescent="0.4">
      <c r="B14" s="12"/>
      <c r="C14" s="40"/>
    </row>
    <row r="15" spans="2:5" ht="59.4" customHeight="1" x14ac:dyDescent="0.25">
      <c r="B15" s="13" t="s">
        <v>15</v>
      </c>
      <c r="C15" s="41" t="s">
        <v>16</v>
      </c>
      <c r="E15" s="4"/>
    </row>
    <row r="16" spans="2:5" ht="12" customHeight="1" x14ac:dyDescent="0.25">
      <c r="B16" s="5"/>
      <c r="C16" s="6"/>
    </row>
    <row r="17" spans="2:6" ht="16.8" thickBot="1" x14ac:dyDescent="0.3">
      <c r="B17" s="8" t="s">
        <v>17</v>
      </c>
    </row>
    <row r="18" spans="2:6" ht="14.4" thickBot="1" x14ac:dyDescent="0.3">
      <c r="E18" s="15" t="s">
        <v>18</v>
      </c>
      <c r="F18" s="14"/>
    </row>
    <row r="19" spans="2:6" ht="13.8" x14ac:dyDescent="0.25"/>
    <row r="20" spans="2:6" ht="13.8" x14ac:dyDescent="0.25"/>
    <row r="21" spans="2:6" ht="13.8" x14ac:dyDescent="0.25"/>
    <row r="22" spans="2:6" ht="13.8" x14ac:dyDescent="0.25"/>
    <row r="23" spans="2:6" ht="13.8" x14ac:dyDescent="0.25"/>
    <row r="24" spans="2:6" ht="13.8" x14ac:dyDescent="0.25"/>
    <row r="25" spans="2:6" ht="13.8" x14ac:dyDescent="0.25"/>
    <row r="26" spans="2:6" ht="13.8" x14ac:dyDescent="0.25"/>
    <row r="27" spans="2:6" ht="13.8" x14ac:dyDescent="0.25"/>
    <row r="28" spans="2:6" ht="13.8" x14ac:dyDescent="0.25"/>
    <row r="29" spans="2:6" ht="13.8" x14ac:dyDescent="0.25"/>
    <row r="30" spans="2:6" ht="13.8" x14ac:dyDescent="0.25"/>
    <row r="31" spans="2:6" ht="13.8" x14ac:dyDescent="0.25"/>
    <row r="32" spans="2:6" ht="13.8" x14ac:dyDescent="0.25"/>
    <row r="33" ht="13.8" x14ac:dyDescent="0.25"/>
    <row r="34" ht="13.8" x14ac:dyDescent="0.25"/>
    <row r="35" ht="13.8" x14ac:dyDescent="0.25"/>
    <row r="36" ht="13.8" x14ac:dyDescent="0.25"/>
    <row r="37" ht="13.8" x14ac:dyDescent="0.25"/>
    <row r="38" ht="13.8" x14ac:dyDescent="0.25"/>
    <row r="39" ht="13.8" x14ac:dyDescent="0.25"/>
    <row r="40" ht="13.8" x14ac:dyDescent="0.25"/>
    <row r="41" ht="13.8" x14ac:dyDescent="0.25"/>
    <row r="42" ht="13.8" x14ac:dyDescent="0.25"/>
    <row r="43" ht="13.8" x14ac:dyDescent="0.25"/>
    <row r="44" ht="13.8" x14ac:dyDescent="0.25"/>
    <row r="45" ht="13.8" x14ac:dyDescent="0.25"/>
    <row r="46" ht="13.8" x14ac:dyDescent="0.25"/>
    <row r="47" ht="13.8" x14ac:dyDescent="0.25"/>
    <row r="48" ht="13.8" x14ac:dyDescent="0.25"/>
    <row r="49" ht="13.8" x14ac:dyDescent="0.25"/>
    <row r="50" ht="13.8" x14ac:dyDescent="0.25"/>
    <row r="51" ht="13.8" x14ac:dyDescent="0.25"/>
    <row r="52" ht="13.8" x14ac:dyDescent="0.25"/>
    <row r="53" ht="13.8" x14ac:dyDescent="0.25"/>
    <row r="54" ht="13.8" x14ac:dyDescent="0.25"/>
    <row r="55" ht="13.8" x14ac:dyDescent="0.25"/>
    <row r="56" ht="13.8" x14ac:dyDescent="0.25"/>
    <row r="57" ht="13.8" x14ac:dyDescent="0.25"/>
    <row r="58" ht="13.8" x14ac:dyDescent="0.25"/>
    <row r="59" ht="13.8" x14ac:dyDescent="0.25"/>
    <row r="60" ht="13.8" x14ac:dyDescent="0.25"/>
    <row r="61" ht="13.8" x14ac:dyDescent="0.25"/>
    <row r="62" ht="13.95" customHeight="1" x14ac:dyDescent="0.25"/>
  </sheetData>
  <pageMargins left="0.7" right="0.7" top="0.75" bottom="0.75" header="0.3" footer="0.3"/>
  <pageSetup paperSize="8"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rgb="FF857362"/>
  </sheetPr>
  <dimension ref="A1:BE73"/>
  <sheetViews>
    <sheetView showGridLines="0" zoomScale="85" zoomScaleNormal="85" workbookViewId="0">
      <selection activeCell="H7" sqref="H7"/>
    </sheetView>
  </sheetViews>
  <sheetFormatPr defaultColWidth="0" defaultRowHeight="13.8" zeroHeight="1" x14ac:dyDescent="0.25"/>
  <cols>
    <col min="1" max="1" width="2.69921875" customWidth="1"/>
    <col min="2" max="2" width="4.09765625" customWidth="1"/>
    <col min="3" max="3" width="70.59765625" customWidth="1"/>
    <col min="4" max="4" width="16.59765625" customWidth="1"/>
    <col min="5" max="5" width="14.59765625" customWidth="1"/>
    <col min="6" max="6" width="5.59765625" customWidth="1"/>
    <col min="7" max="7" width="3.19921875" customWidth="1"/>
    <col min="8" max="27" width="10.69921875" customWidth="1"/>
    <col min="28" max="56" width="8.69921875" customWidth="1"/>
    <col min="57" max="57" width="0" hidden="1" customWidth="1"/>
    <col min="58" max="16384" width="8.69921875" hidden="1"/>
  </cols>
  <sheetData>
    <row r="1" spans="2:44" ht="20.399999999999999" x14ac:dyDescent="0.25">
      <c r="B1" s="113" t="s">
        <v>366</v>
      </c>
      <c r="C1" s="113"/>
      <c r="D1" s="113"/>
      <c r="E1" s="113"/>
      <c r="F1" s="113"/>
    </row>
    <row r="2" spans="2:44" ht="14.4" thickBot="1" x14ac:dyDescent="0.3"/>
    <row r="3" spans="2:44" ht="16.8" thickBot="1" x14ac:dyDescent="0.3">
      <c r="B3" s="125" t="s">
        <v>3</v>
      </c>
      <c r="C3" s="126"/>
      <c r="D3" s="135" t="str">
        <f>'Cover sheet'!C5</f>
        <v>Southern Water</v>
      </c>
      <c r="E3" s="136"/>
      <c r="F3" s="137"/>
    </row>
    <row r="4" spans="2:44" ht="16.8" thickBot="1" x14ac:dyDescent="0.3">
      <c r="B4" s="125" t="s">
        <v>6</v>
      </c>
      <c r="C4" s="126"/>
      <c r="D4" s="135" t="str">
        <f>'Cover sheet'!C6</f>
        <v>Sussex Hastings</v>
      </c>
      <c r="E4" s="136"/>
      <c r="F4" s="137"/>
    </row>
    <row r="5" spans="2:44" ht="15.6" thickBot="1" x14ac:dyDescent="0.35">
      <c r="C5" s="38"/>
      <c r="D5" s="23"/>
      <c r="H5" s="101">
        <v>1</v>
      </c>
      <c r="I5" s="101">
        <v>2</v>
      </c>
      <c r="J5" s="101">
        <v>3</v>
      </c>
      <c r="K5" s="101">
        <v>4</v>
      </c>
      <c r="L5" s="101">
        <v>5</v>
      </c>
      <c r="M5" s="101">
        <v>6</v>
      </c>
      <c r="N5" s="101">
        <v>7</v>
      </c>
      <c r="O5" s="101">
        <v>8</v>
      </c>
      <c r="P5" s="101">
        <v>9</v>
      </c>
      <c r="Q5" s="101">
        <v>10</v>
      </c>
      <c r="R5" s="101">
        <v>11</v>
      </c>
      <c r="S5" s="101">
        <v>12</v>
      </c>
      <c r="T5" s="101">
        <v>13</v>
      </c>
      <c r="U5" s="101">
        <v>14</v>
      </c>
      <c r="V5" s="101">
        <v>15</v>
      </c>
      <c r="W5" s="101">
        <v>16</v>
      </c>
      <c r="X5" s="101">
        <v>17</v>
      </c>
      <c r="Y5" s="101">
        <v>18</v>
      </c>
      <c r="Z5" s="101">
        <v>19</v>
      </c>
      <c r="AA5" s="101">
        <v>20</v>
      </c>
      <c r="AB5" s="101">
        <v>21</v>
      </c>
      <c r="AC5" s="101">
        <v>22</v>
      </c>
      <c r="AD5" s="101">
        <v>23</v>
      </c>
      <c r="AE5" s="101">
        <v>24</v>
      </c>
      <c r="AF5" s="101">
        <v>25</v>
      </c>
      <c r="AG5" s="101">
        <v>26</v>
      </c>
      <c r="AH5" s="101">
        <v>27</v>
      </c>
      <c r="AI5" s="101">
        <v>28</v>
      </c>
      <c r="AJ5" s="101">
        <v>29</v>
      </c>
      <c r="AK5" s="101">
        <v>30</v>
      </c>
      <c r="AL5" s="101">
        <v>31</v>
      </c>
      <c r="AM5" s="101">
        <v>32</v>
      </c>
      <c r="AN5" s="101">
        <v>33</v>
      </c>
      <c r="AO5" s="101">
        <v>34</v>
      </c>
      <c r="AP5" s="101">
        <v>35</v>
      </c>
      <c r="AQ5" s="101">
        <v>36</v>
      </c>
      <c r="AR5" s="101">
        <v>37</v>
      </c>
    </row>
    <row r="6" spans="2:44" ht="14.4" thickBot="1" x14ac:dyDescent="0.3">
      <c r="B6" s="62" t="s">
        <v>69</v>
      </c>
      <c r="C6" s="61" t="s">
        <v>152</v>
      </c>
      <c r="D6" s="18" t="s">
        <v>71</v>
      </c>
      <c r="E6" s="18" t="s">
        <v>72</v>
      </c>
      <c r="F6" s="76" t="s">
        <v>73</v>
      </c>
      <c r="H6" s="18" t="s">
        <v>367</v>
      </c>
      <c r="I6" s="18" t="s">
        <v>368</v>
      </c>
      <c r="J6" s="18" t="s">
        <v>369</v>
      </c>
      <c r="K6" s="18" t="s">
        <v>370</v>
      </c>
      <c r="L6" s="18" t="s">
        <v>371</v>
      </c>
      <c r="M6" s="18" t="s">
        <v>372</v>
      </c>
      <c r="N6" s="18" t="s">
        <v>373</v>
      </c>
      <c r="O6" s="18" t="s">
        <v>374</v>
      </c>
      <c r="P6" s="18" t="s">
        <v>375</v>
      </c>
      <c r="Q6" s="18" t="s">
        <v>376</v>
      </c>
      <c r="R6" s="18" t="s">
        <v>377</v>
      </c>
      <c r="S6" s="18" t="s">
        <v>378</v>
      </c>
      <c r="T6" s="18" t="s">
        <v>379</v>
      </c>
      <c r="U6" s="18" t="s">
        <v>380</v>
      </c>
      <c r="V6" s="18" t="s">
        <v>381</v>
      </c>
      <c r="W6" s="18" t="s">
        <v>382</v>
      </c>
      <c r="X6" s="18" t="s">
        <v>383</v>
      </c>
      <c r="Y6" s="18" t="s">
        <v>384</v>
      </c>
      <c r="Z6" s="18" t="s">
        <v>385</v>
      </c>
      <c r="AA6" s="18" t="s">
        <v>386</v>
      </c>
      <c r="AB6" s="18" t="s">
        <v>387</v>
      </c>
      <c r="AC6" s="18" t="s">
        <v>388</v>
      </c>
      <c r="AD6" s="18" t="s">
        <v>389</v>
      </c>
      <c r="AE6" s="18" t="s">
        <v>390</v>
      </c>
      <c r="AF6" s="18" t="s">
        <v>391</v>
      </c>
      <c r="AG6" s="18" t="s">
        <v>392</v>
      </c>
      <c r="AH6" s="18" t="s">
        <v>393</v>
      </c>
      <c r="AI6" s="18" t="s">
        <v>394</v>
      </c>
      <c r="AJ6" s="18" t="s">
        <v>395</v>
      </c>
      <c r="AK6" s="18" t="s">
        <v>396</v>
      </c>
      <c r="AL6" s="18" t="s">
        <v>397</v>
      </c>
      <c r="AM6" s="18" t="s">
        <v>398</v>
      </c>
      <c r="AN6" s="18" t="s">
        <v>399</v>
      </c>
      <c r="AO6" s="18" t="s">
        <v>400</v>
      </c>
      <c r="AP6" s="18" t="s">
        <v>401</v>
      </c>
      <c r="AQ6" s="18" t="s">
        <v>402</v>
      </c>
      <c r="AR6" s="102" t="s">
        <v>403</v>
      </c>
    </row>
    <row r="7" spans="2:44" ht="91.2" x14ac:dyDescent="0.25">
      <c r="B7" s="57">
        <v>1</v>
      </c>
      <c r="C7" s="28" t="s">
        <v>404</v>
      </c>
      <c r="D7" s="35" t="s">
        <v>405</v>
      </c>
      <c r="E7" s="35" t="s">
        <v>97</v>
      </c>
      <c r="F7" s="35" t="s">
        <v>76</v>
      </c>
      <c r="H7" s="103" t="s">
        <v>406</v>
      </c>
      <c r="I7" s="103" t="s">
        <v>407</v>
      </c>
      <c r="J7" s="103" t="s">
        <v>408</v>
      </c>
      <c r="K7" s="103" t="s">
        <v>409</v>
      </c>
      <c r="L7" s="103" t="s">
        <v>410</v>
      </c>
      <c r="M7" s="103" t="s">
        <v>411</v>
      </c>
      <c r="N7" s="103" t="s">
        <v>412</v>
      </c>
      <c r="O7" s="103" t="s">
        <v>413</v>
      </c>
      <c r="P7" s="103" t="s">
        <v>414</v>
      </c>
      <c r="Q7" s="103" t="s">
        <v>415</v>
      </c>
      <c r="R7" s="103" t="s">
        <v>416</v>
      </c>
      <c r="S7" s="103" t="s">
        <v>417</v>
      </c>
      <c r="T7" s="103" t="s">
        <v>418</v>
      </c>
      <c r="U7" s="103" t="s">
        <v>419</v>
      </c>
      <c r="V7" s="103" t="s">
        <v>420</v>
      </c>
      <c r="W7" s="103" t="s">
        <v>421</v>
      </c>
      <c r="X7" s="103" t="s">
        <v>422</v>
      </c>
      <c r="Y7" s="103" t="s">
        <v>423</v>
      </c>
      <c r="Z7" s="103" t="s">
        <v>424</v>
      </c>
      <c r="AA7" s="103" t="s">
        <v>425</v>
      </c>
      <c r="AB7" s="103" t="s">
        <v>426</v>
      </c>
      <c r="AC7" s="103" t="s">
        <v>427</v>
      </c>
      <c r="AD7" s="103" t="s">
        <v>428</v>
      </c>
      <c r="AE7" s="103" t="s">
        <v>428</v>
      </c>
      <c r="AF7" s="103" t="s">
        <v>428</v>
      </c>
      <c r="AG7" s="103" t="s">
        <v>428</v>
      </c>
      <c r="AH7" s="103" t="s">
        <v>428</v>
      </c>
      <c r="AI7" s="103" t="s">
        <v>428</v>
      </c>
      <c r="AJ7" s="103" t="s">
        <v>428</v>
      </c>
      <c r="AK7" s="103" t="s">
        <v>428</v>
      </c>
      <c r="AL7" s="103" t="s">
        <v>428</v>
      </c>
      <c r="AM7" s="103" t="s">
        <v>428</v>
      </c>
      <c r="AN7" s="103" t="s">
        <v>428</v>
      </c>
      <c r="AO7" s="103" t="s">
        <v>428</v>
      </c>
      <c r="AP7" s="103" t="s">
        <v>428</v>
      </c>
      <c r="AQ7" s="103" t="s">
        <v>428</v>
      </c>
      <c r="AR7" s="103" t="s">
        <v>428</v>
      </c>
    </row>
    <row r="8" spans="2:44" ht="39.6" x14ac:dyDescent="0.25">
      <c r="B8" s="57">
        <v>2</v>
      </c>
      <c r="C8" s="92" t="s">
        <v>429</v>
      </c>
      <c r="D8" s="35" t="s">
        <v>430</v>
      </c>
      <c r="E8" s="35" t="s">
        <v>97</v>
      </c>
      <c r="F8" s="35" t="s">
        <v>76</v>
      </c>
      <c r="H8" s="103" t="s">
        <v>431</v>
      </c>
      <c r="I8" s="103" t="s">
        <v>432</v>
      </c>
      <c r="J8" s="103" t="s">
        <v>433</v>
      </c>
      <c r="K8" s="103" t="s">
        <v>434</v>
      </c>
      <c r="L8" s="103" t="s">
        <v>435</v>
      </c>
      <c r="M8" s="103" t="s">
        <v>436</v>
      </c>
      <c r="N8" s="103" t="s">
        <v>437</v>
      </c>
      <c r="O8" s="103" t="s">
        <v>438</v>
      </c>
      <c r="P8" s="103" t="s">
        <v>439</v>
      </c>
      <c r="Q8" s="103" t="s">
        <v>440</v>
      </c>
      <c r="R8" s="103" t="s">
        <v>441</v>
      </c>
      <c r="S8" s="103" t="s">
        <v>442</v>
      </c>
      <c r="T8" s="103" t="s">
        <v>443</v>
      </c>
      <c r="U8" s="103" t="s">
        <v>444</v>
      </c>
      <c r="V8" s="103" t="s">
        <v>445</v>
      </c>
      <c r="W8" s="103" t="s">
        <v>446</v>
      </c>
      <c r="X8" s="103" t="s">
        <v>447</v>
      </c>
      <c r="Y8" s="103" t="s">
        <v>448</v>
      </c>
      <c r="Z8" s="103" t="s">
        <v>449</v>
      </c>
      <c r="AA8" s="103" t="s">
        <v>450</v>
      </c>
      <c r="AB8" s="103" t="s">
        <v>451</v>
      </c>
      <c r="AC8" s="103" t="s">
        <v>452</v>
      </c>
      <c r="AD8" s="103" t="s">
        <v>428</v>
      </c>
      <c r="AE8" s="103" t="s">
        <v>428</v>
      </c>
      <c r="AF8" s="103" t="s">
        <v>428</v>
      </c>
      <c r="AG8" s="103" t="s">
        <v>428</v>
      </c>
      <c r="AH8" s="103" t="s">
        <v>428</v>
      </c>
      <c r="AI8" s="103" t="s">
        <v>428</v>
      </c>
      <c r="AJ8" s="103" t="s">
        <v>428</v>
      </c>
      <c r="AK8" s="103" t="s">
        <v>428</v>
      </c>
      <c r="AL8" s="103" t="s">
        <v>428</v>
      </c>
      <c r="AM8" s="103" t="s">
        <v>428</v>
      </c>
      <c r="AN8" s="103" t="s">
        <v>428</v>
      </c>
      <c r="AO8" s="103" t="s">
        <v>428</v>
      </c>
      <c r="AP8" s="103" t="s">
        <v>428</v>
      </c>
      <c r="AQ8" s="103" t="s">
        <v>428</v>
      </c>
      <c r="AR8" s="103" t="s">
        <v>428</v>
      </c>
    </row>
    <row r="9" spans="2:44" ht="39.6" x14ac:dyDescent="0.25">
      <c r="B9" s="57">
        <v>3</v>
      </c>
      <c r="C9" s="92" t="s">
        <v>453</v>
      </c>
      <c r="D9" s="35" t="s">
        <v>454</v>
      </c>
      <c r="E9" s="35" t="s">
        <v>97</v>
      </c>
      <c r="F9" s="35" t="s">
        <v>76</v>
      </c>
      <c r="H9" s="103" t="s">
        <v>455</v>
      </c>
      <c r="I9" s="103" t="s">
        <v>455</v>
      </c>
      <c r="J9" s="103" t="s">
        <v>456</v>
      </c>
      <c r="K9" s="103" t="s">
        <v>457</v>
      </c>
      <c r="L9" s="103" t="s">
        <v>457</v>
      </c>
      <c r="M9" s="103" t="s">
        <v>458</v>
      </c>
      <c r="N9" s="103" t="s">
        <v>459</v>
      </c>
      <c r="O9" s="103" t="s">
        <v>459</v>
      </c>
      <c r="P9" s="103" t="s">
        <v>460</v>
      </c>
      <c r="Q9" s="103" t="s">
        <v>460</v>
      </c>
      <c r="R9" s="103" t="s">
        <v>460</v>
      </c>
      <c r="S9" s="103" t="s">
        <v>460</v>
      </c>
      <c r="T9" s="103" t="s">
        <v>460</v>
      </c>
      <c r="U9" s="103" t="s">
        <v>460</v>
      </c>
      <c r="V9" s="103" t="s">
        <v>460</v>
      </c>
      <c r="W9" s="103" t="s">
        <v>460</v>
      </c>
      <c r="X9" s="103" t="s">
        <v>461</v>
      </c>
      <c r="Y9" s="103" t="s">
        <v>462</v>
      </c>
      <c r="Z9" s="103" t="s">
        <v>462</v>
      </c>
      <c r="AA9" s="103" t="s">
        <v>460</v>
      </c>
      <c r="AB9" s="103" t="s">
        <v>460</v>
      </c>
      <c r="AC9" s="103" t="s">
        <v>460</v>
      </c>
      <c r="AD9" s="103" t="s">
        <v>428</v>
      </c>
      <c r="AE9" s="103" t="s">
        <v>428</v>
      </c>
      <c r="AF9" s="103" t="s">
        <v>428</v>
      </c>
      <c r="AG9" s="103" t="s">
        <v>428</v>
      </c>
      <c r="AH9" s="103" t="s">
        <v>428</v>
      </c>
      <c r="AI9" s="103" t="s">
        <v>428</v>
      </c>
      <c r="AJ9" s="103" t="s">
        <v>428</v>
      </c>
      <c r="AK9" s="103" t="s">
        <v>428</v>
      </c>
      <c r="AL9" s="103" t="s">
        <v>428</v>
      </c>
      <c r="AM9" s="103" t="s">
        <v>428</v>
      </c>
      <c r="AN9" s="103" t="s">
        <v>428</v>
      </c>
      <c r="AO9" s="103" t="s">
        <v>428</v>
      </c>
      <c r="AP9" s="103" t="s">
        <v>428</v>
      </c>
      <c r="AQ9" s="103" t="s">
        <v>428</v>
      </c>
      <c r="AR9" s="103" t="s">
        <v>428</v>
      </c>
    </row>
    <row r="10" spans="2:44" ht="39.6" x14ac:dyDescent="0.25">
      <c r="B10" s="57">
        <v>4</v>
      </c>
      <c r="C10" s="92" t="s">
        <v>463</v>
      </c>
      <c r="D10" s="35" t="s">
        <v>464</v>
      </c>
      <c r="E10" s="35" t="s">
        <v>465</v>
      </c>
      <c r="F10" s="35" t="s">
        <v>76</v>
      </c>
      <c r="H10" s="103" t="s">
        <v>466</v>
      </c>
      <c r="I10" s="103" t="s">
        <v>466</v>
      </c>
      <c r="J10" s="103" t="s">
        <v>467</v>
      </c>
      <c r="K10" s="103" t="s">
        <v>467</v>
      </c>
      <c r="L10" s="103" t="s">
        <v>466</v>
      </c>
      <c r="M10" s="103" t="s">
        <v>466</v>
      </c>
      <c r="N10" s="103" t="s">
        <v>467</v>
      </c>
      <c r="O10" s="103" t="s">
        <v>467</v>
      </c>
      <c r="P10" s="103" t="s">
        <v>467</v>
      </c>
      <c r="Q10" s="103" t="s">
        <v>467</v>
      </c>
      <c r="R10" s="103" t="s">
        <v>467</v>
      </c>
      <c r="S10" s="103" t="s">
        <v>467</v>
      </c>
      <c r="T10" s="103" t="s">
        <v>467</v>
      </c>
      <c r="U10" s="103" t="s">
        <v>467</v>
      </c>
      <c r="V10" s="103" t="s">
        <v>467</v>
      </c>
      <c r="W10" s="103" t="s">
        <v>467</v>
      </c>
      <c r="X10" s="103" t="s">
        <v>467</v>
      </c>
      <c r="Y10" s="103" t="s">
        <v>466</v>
      </c>
      <c r="Z10" s="103" t="s">
        <v>466</v>
      </c>
      <c r="AA10" s="103" t="s">
        <v>467</v>
      </c>
      <c r="AB10" s="103" t="s">
        <v>466</v>
      </c>
      <c r="AC10" s="103" t="s">
        <v>466</v>
      </c>
      <c r="AD10" s="103" t="s">
        <v>428</v>
      </c>
      <c r="AE10" s="103" t="s">
        <v>428</v>
      </c>
      <c r="AF10" s="103" t="s">
        <v>428</v>
      </c>
      <c r="AG10" s="103" t="s">
        <v>428</v>
      </c>
      <c r="AH10" s="103" t="s">
        <v>428</v>
      </c>
      <c r="AI10" s="103" t="s">
        <v>428</v>
      </c>
      <c r="AJ10" s="103" t="s">
        <v>428</v>
      </c>
      <c r="AK10" s="103" t="s">
        <v>428</v>
      </c>
      <c r="AL10" s="103" t="s">
        <v>428</v>
      </c>
      <c r="AM10" s="103" t="s">
        <v>428</v>
      </c>
      <c r="AN10" s="103" t="s">
        <v>428</v>
      </c>
      <c r="AO10" s="103" t="s">
        <v>428</v>
      </c>
      <c r="AP10" s="103" t="s">
        <v>428</v>
      </c>
      <c r="AQ10" s="103" t="s">
        <v>428</v>
      </c>
      <c r="AR10" s="103" t="s">
        <v>428</v>
      </c>
    </row>
    <row r="11" spans="2:44" ht="39.6" x14ac:dyDescent="0.25">
      <c r="B11" s="57">
        <v>5</v>
      </c>
      <c r="C11" s="92" t="s">
        <v>468</v>
      </c>
      <c r="D11" s="35" t="s">
        <v>469</v>
      </c>
      <c r="E11" s="35" t="s">
        <v>103</v>
      </c>
      <c r="F11" s="35" t="s">
        <v>76</v>
      </c>
      <c r="H11" s="103" t="s">
        <v>470</v>
      </c>
      <c r="I11" s="103" t="s">
        <v>470</v>
      </c>
      <c r="J11" s="103" t="s">
        <v>471</v>
      </c>
      <c r="K11" s="103" t="s">
        <v>472</v>
      </c>
      <c r="L11" s="103" t="s">
        <v>472</v>
      </c>
      <c r="M11" s="103" t="s">
        <v>470</v>
      </c>
      <c r="N11" s="103" t="s">
        <v>473</v>
      </c>
      <c r="O11" s="103" t="s">
        <v>473</v>
      </c>
      <c r="P11" s="103" t="s">
        <v>474</v>
      </c>
      <c r="Q11" s="103" t="s">
        <v>475</v>
      </c>
      <c r="R11" s="103" t="s">
        <v>475</v>
      </c>
      <c r="S11" s="103" t="s">
        <v>476</v>
      </c>
      <c r="T11" s="103" t="s">
        <v>473</v>
      </c>
      <c r="U11" s="103" t="s">
        <v>477</v>
      </c>
      <c r="V11" s="103" t="s">
        <v>476</v>
      </c>
      <c r="W11" s="103" t="s">
        <v>477</v>
      </c>
      <c r="X11" s="103" t="s">
        <v>472</v>
      </c>
      <c r="Y11" s="103" t="s">
        <v>472</v>
      </c>
      <c r="Z11" s="103" t="s">
        <v>472</v>
      </c>
      <c r="AA11" s="103" t="s">
        <v>472</v>
      </c>
      <c r="AB11" s="103" t="s">
        <v>472</v>
      </c>
      <c r="AC11" s="103" t="s">
        <v>472</v>
      </c>
      <c r="AD11" s="103" t="s">
        <v>428</v>
      </c>
      <c r="AE11" s="103" t="s">
        <v>428</v>
      </c>
      <c r="AF11" s="103" t="s">
        <v>428</v>
      </c>
      <c r="AG11" s="103" t="s">
        <v>428</v>
      </c>
      <c r="AH11" s="103" t="s">
        <v>428</v>
      </c>
      <c r="AI11" s="103" t="s">
        <v>428</v>
      </c>
      <c r="AJ11" s="103" t="s">
        <v>428</v>
      </c>
      <c r="AK11" s="103" t="s">
        <v>428</v>
      </c>
      <c r="AL11" s="103" t="s">
        <v>428</v>
      </c>
      <c r="AM11" s="103" t="s">
        <v>428</v>
      </c>
      <c r="AN11" s="103" t="s">
        <v>428</v>
      </c>
      <c r="AO11" s="103" t="s">
        <v>428</v>
      </c>
      <c r="AP11" s="103" t="s">
        <v>428</v>
      </c>
      <c r="AQ11" s="103" t="s">
        <v>428</v>
      </c>
      <c r="AR11" s="103" t="s">
        <v>428</v>
      </c>
    </row>
    <row r="12" spans="2:44" ht="38.700000000000003" customHeight="1" x14ac:dyDescent="0.25">
      <c r="B12" s="57">
        <v>6</v>
      </c>
      <c r="C12" s="92" t="s">
        <v>478</v>
      </c>
      <c r="D12" s="35" t="s">
        <v>76</v>
      </c>
      <c r="E12" s="35" t="s">
        <v>97</v>
      </c>
      <c r="F12" s="35" t="s">
        <v>76</v>
      </c>
      <c r="H12" s="103" t="s">
        <v>479</v>
      </c>
      <c r="I12" s="103" t="s">
        <v>479</v>
      </c>
      <c r="J12" s="103" t="s">
        <v>479</v>
      </c>
      <c r="K12" s="103" t="s">
        <v>479</v>
      </c>
      <c r="L12" s="103" t="s">
        <v>479</v>
      </c>
      <c r="M12" s="103" t="s">
        <v>479</v>
      </c>
      <c r="N12" s="103" t="s">
        <v>479</v>
      </c>
      <c r="O12" s="103" t="s">
        <v>479</v>
      </c>
      <c r="P12" s="103" t="s">
        <v>479</v>
      </c>
      <c r="Q12" s="103" t="s">
        <v>479</v>
      </c>
      <c r="R12" s="103" t="s">
        <v>479</v>
      </c>
      <c r="S12" s="103" t="s">
        <v>479</v>
      </c>
      <c r="T12" s="103" t="s">
        <v>479</v>
      </c>
      <c r="U12" s="103" t="s">
        <v>479</v>
      </c>
      <c r="V12" s="103" t="s">
        <v>479</v>
      </c>
      <c r="W12" s="103" t="s">
        <v>479</v>
      </c>
      <c r="X12" s="103" t="s">
        <v>479</v>
      </c>
      <c r="Y12" s="103" t="s">
        <v>479</v>
      </c>
      <c r="Z12" s="103" t="s">
        <v>479</v>
      </c>
      <c r="AA12" s="103" t="s">
        <v>479</v>
      </c>
      <c r="AB12" s="103" t="s">
        <v>479</v>
      </c>
      <c r="AC12" s="103" t="s">
        <v>479</v>
      </c>
      <c r="AD12" s="103" t="s">
        <v>428</v>
      </c>
      <c r="AE12" s="103" t="s">
        <v>428</v>
      </c>
      <c r="AF12" s="103" t="s">
        <v>428</v>
      </c>
      <c r="AG12" s="103" t="s">
        <v>428</v>
      </c>
      <c r="AH12" s="103" t="s">
        <v>428</v>
      </c>
      <c r="AI12" s="103" t="s">
        <v>428</v>
      </c>
      <c r="AJ12" s="103" t="s">
        <v>428</v>
      </c>
      <c r="AK12" s="103" t="s">
        <v>428</v>
      </c>
      <c r="AL12" s="103" t="s">
        <v>428</v>
      </c>
      <c r="AM12" s="103" t="s">
        <v>428</v>
      </c>
      <c r="AN12" s="103" t="s">
        <v>428</v>
      </c>
      <c r="AO12" s="103" t="s">
        <v>428</v>
      </c>
      <c r="AP12" s="103" t="s">
        <v>428</v>
      </c>
      <c r="AQ12" s="103" t="s">
        <v>428</v>
      </c>
      <c r="AR12" s="103" t="s">
        <v>428</v>
      </c>
    </row>
    <row r="13" spans="2:44" ht="39.6" x14ac:dyDescent="0.25">
      <c r="B13" s="57">
        <v>7</v>
      </c>
      <c r="C13" s="92" t="s">
        <v>480</v>
      </c>
      <c r="D13" s="35" t="s">
        <v>481</v>
      </c>
      <c r="E13" s="35" t="s">
        <v>101</v>
      </c>
      <c r="F13" s="35">
        <v>1</v>
      </c>
      <c r="H13" s="104">
        <v>5</v>
      </c>
      <c r="I13" s="104">
        <v>10</v>
      </c>
      <c r="J13" s="104">
        <v>0</v>
      </c>
      <c r="K13" s="104">
        <v>1.7999999999999972</v>
      </c>
      <c r="L13" s="104">
        <v>3.7999999999999972</v>
      </c>
      <c r="M13" s="104">
        <v>10</v>
      </c>
      <c r="N13" s="104">
        <v>1.32</v>
      </c>
      <c r="O13" s="104">
        <v>0.43</v>
      </c>
      <c r="P13" s="104">
        <v>0.29696044199999999</v>
      </c>
      <c r="Q13" s="104">
        <v>4.4544066E-2</v>
      </c>
      <c r="R13" s="104">
        <v>2.3756835E-2</v>
      </c>
      <c r="S13" s="104">
        <v>3.6748854999999997E-2</v>
      </c>
      <c r="T13" s="104">
        <v>4.0460860000000001E-2</v>
      </c>
      <c r="U13" s="104">
        <v>1.336322E-2</v>
      </c>
      <c r="V13" s="104">
        <v>0.66180808199999996</v>
      </c>
      <c r="W13" s="104">
        <v>0.40089659700000002</v>
      </c>
      <c r="X13" s="104">
        <v>1.23</v>
      </c>
      <c r="Y13" s="104">
        <v>0.21</v>
      </c>
      <c r="Z13" s="104">
        <v>0.11</v>
      </c>
      <c r="AA13" s="104">
        <v>0.25</v>
      </c>
      <c r="AB13" s="104">
        <v>0.04</v>
      </c>
      <c r="AC13" s="104">
        <v>0.02</v>
      </c>
      <c r="AD13" s="104" t="s">
        <v>428</v>
      </c>
      <c r="AE13" s="104" t="s">
        <v>428</v>
      </c>
      <c r="AF13" s="104" t="s">
        <v>428</v>
      </c>
      <c r="AG13" s="104" t="s">
        <v>428</v>
      </c>
      <c r="AH13" s="104" t="s">
        <v>428</v>
      </c>
      <c r="AI13" s="104" t="s">
        <v>428</v>
      </c>
      <c r="AJ13" s="104" t="s">
        <v>428</v>
      </c>
      <c r="AK13" s="104" t="s">
        <v>428</v>
      </c>
      <c r="AL13" s="104" t="s">
        <v>428</v>
      </c>
      <c r="AM13" s="104" t="s">
        <v>428</v>
      </c>
      <c r="AN13" s="104" t="s">
        <v>428</v>
      </c>
      <c r="AO13" s="104" t="s">
        <v>428</v>
      </c>
      <c r="AP13" s="104" t="s">
        <v>428</v>
      </c>
      <c r="AQ13" s="104" t="s">
        <v>428</v>
      </c>
      <c r="AR13" s="104" t="s">
        <v>428</v>
      </c>
    </row>
    <row r="14" spans="2:44" ht="39.6" x14ac:dyDescent="0.25">
      <c r="B14" s="57">
        <v>8</v>
      </c>
      <c r="C14" s="92" t="s">
        <v>482</v>
      </c>
      <c r="D14" s="35" t="s">
        <v>483</v>
      </c>
      <c r="E14" s="35" t="s">
        <v>484</v>
      </c>
      <c r="F14" s="35">
        <v>2</v>
      </c>
      <c r="H14" s="105">
        <v>42002.311494591748</v>
      </c>
      <c r="I14" s="105">
        <v>84004.622989183496</v>
      </c>
      <c r="J14" s="105">
        <v>0</v>
      </c>
      <c r="K14" s="105">
        <v>3070.2130400582269</v>
      </c>
      <c r="L14" s="105">
        <v>6481.5608623451508</v>
      </c>
      <c r="M14" s="105">
        <v>84004.622989183496</v>
      </c>
      <c r="N14" s="105">
        <v>12348.689767260677</v>
      </c>
      <c r="O14" s="105">
        <v>4022.6792423652232</v>
      </c>
      <c r="P14" s="105">
        <v>2736.6136342563627</v>
      </c>
      <c r="Q14" s="105">
        <v>431.89032889232533</v>
      </c>
      <c r="R14" s="105">
        <v>230.34150680341361</v>
      </c>
      <c r="S14" s="105">
        <v>343.78803764927773</v>
      </c>
      <c r="T14" s="105">
        <v>340.36521355652224</v>
      </c>
      <c r="U14" s="105">
        <v>97.172669941155391</v>
      </c>
      <c r="V14" s="105">
        <v>5303.3395397005706</v>
      </c>
      <c r="W14" s="105">
        <v>3460.2280939287639</v>
      </c>
      <c r="X14" s="105">
        <v>10423.947576643661</v>
      </c>
      <c r="Y14" s="105">
        <v>1766.1760689297505</v>
      </c>
      <c r="Z14" s="105">
        <v>892.39314315065985</v>
      </c>
      <c r="AA14" s="105">
        <v>1843.3348359708434</v>
      </c>
      <c r="AB14" s="105">
        <v>336.53823849595858</v>
      </c>
      <c r="AC14" s="105">
        <v>168.11317068567735</v>
      </c>
      <c r="AD14" s="105" t="s">
        <v>428</v>
      </c>
      <c r="AE14" s="105" t="s">
        <v>428</v>
      </c>
      <c r="AF14" s="105" t="s">
        <v>428</v>
      </c>
      <c r="AG14" s="105" t="s">
        <v>428</v>
      </c>
      <c r="AH14" s="105" t="s">
        <v>428</v>
      </c>
      <c r="AI14" s="105" t="s">
        <v>428</v>
      </c>
      <c r="AJ14" s="105" t="s">
        <v>428</v>
      </c>
      <c r="AK14" s="105" t="s">
        <v>428</v>
      </c>
      <c r="AL14" s="105" t="s">
        <v>428</v>
      </c>
      <c r="AM14" s="105" t="s">
        <v>428</v>
      </c>
      <c r="AN14" s="105" t="s">
        <v>428</v>
      </c>
      <c r="AO14" s="105" t="s">
        <v>428</v>
      </c>
      <c r="AP14" s="105" t="s">
        <v>428</v>
      </c>
      <c r="AQ14" s="105" t="s">
        <v>428</v>
      </c>
      <c r="AR14" s="105" t="s">
        <v>428</v>
      </c>
    </row>
    <row r="15" spans="2:44" ht="39.6" x14ac:dyDescent="0.25">
      <c r="B15" s="57">
        <v>9</v>
      </c>
      <c r="C15" s="92" t="s">
        <v>485</v>
      </c>
      <c r="D15" s="35" t="s">
        <v>486</v>
      </c>
      <c r="E15" s="35" t="s">
        <v>487</v>
      </c>
      <c r="F15" s="35">
        <v>2</v>
      </c>
      <c r="H15" s="105">
        <v>42338.27634112056</v>
      </c>
      <c r="I15" s="105">
        <v>76759.647885246814</v>
      </c>
      <c r="J15" s="105">
        <v>0</v>
      </c>
      <c r="K15" s="105">
        <v>0</v>
      </c>
      <c r="L15" s="105">
        <v>0</v>
      </c>
      <c r="M15" s="105">
        <v>39118.69262148624</v>
      </c>
      <c r="N15" s="105">
        <v>28228.767674052982</v>
      </c>
      <c r="O15" s="105">
        <v>11530.32044160391</v>
      </c>
      <c r="P15" s="105">
        <v>25599.986684854885</v>
      </c>
      <c r="Q15" s="105">
        <v>3201.7634990815009</v>
      </c>
      <c r="R15" s="105">
        <v>49364.320284052446</v>
      </c>
      <c r="S15" s="105">
        <v>11276.89338031951</v>
      </c>
      <c r="T15" s="105">
        <v>30534.295236315684</v>
      </c>
      <c r="U15" s="105">
        <v>0</v>
      </c>
      <c r="V15" s="105">
        <v>161784.8449165569</v>
      </c>
      <c r="W15" s="105">
        <v>97914.995387695017</v>
      </c>
      <c r="X15" s="105">
        <v>0</v>
      </c>
      <c r="Y15" s="105">
        <v>0</v>
      </c>
      <c r="Z15" s="105">
        <v>0</v>
      </c>
      <c r="AA15" s="105">
        <v>0</v>
      </c>
      <c r="AB15" s="105">
        <v>0</v>
      </c>
      <c r="AC15" s="105">
        <v>0</v>
      </c>
      <c r="AD15" s="105" t="s">
        <v>428</v>
      </c>
      <c r="AE15" s="105" t="s">
        <v>428</v>
      </c>
      <c r="AF15" s="105" t="s">
        <v>428</v>
      </c>
      <c r="AG15" s="105" t="s">
        <v>428</v>
      </c>
      <c r="AH15" s="105" t="s">
        <v>428</v>
      </c>
      <c r="AI15" s="105" t="s">
        <v>428</v>
      </c>
      <c r="AJ15" s="105" t="s">
        <v>428</v>
      </c>
      <c r="AK15" s="105" t="s">
        <v>428</v>
      </c>
      <c r="AL15" s="105" t="s">
        <v>428</v>
      </c>
      <c r="AM15" s="105" t="s">
        <v>428</v>
      </c>
      <c r="AN15" s="105" t="s">
        <v>428</v>
      </c>
      <c r="AO15" s="105" t="s">
        <v>428</v>
      </c>
      <c r="AP15" s="105" t="s">
        <v>428</v>
      </c>
      <c r="AQ15" s="105" t="s">
        <v>428</v>
      </c>
      <c r="AR15" s="105" t="s">
        <v>428</v>
      </c>
    </row>
    <row r="16" spans="2:44" ht="39.6" x14ac:dyDescent="0.25">
      <c r="B16" s="57">
        <v>10</v>
      </c>
      <c r="C16" s="92" t="s">
        <v>488</v>
      </c>
      <c r="D16" s="35" t="s">
        <v>489</v>
      </c>
      <c r="E16" s="35" t="s">
        <v>487</v>
      </c>
      <c r="F16" s="35">
        <v>2</v>
      </c>
      <c r="H16" s="105">
        <v>16649.786920990973</v>
      </c>
      <c r="I16" s="105">
        <v>31933.505524095439</v>
      </c>
      <c r="J16" s="105">
        <v>4279.5026366980164</v>
      </c>
      <c r="K16" s="105">
        <v>8527.5817991781842</v>
      </c>
      <c r="L16" s="105">
        <v>17942.071102129972</v>
      </c>
      <c r="M16" s="105">
        <v>40193.828158479831</v>
      </c>
      <c r="N16" s="105">
        <v>12754.097106571575</v>
      </c>
      <c r="O16" s="105">
        <v>7282.5419782250774</v>
      </c>
      <c r="P16" s="105">
        <v>3563.2513980631247</v>
      </c>
      <c r="Q16" s="105">
        <v>139.20434490055067</v>
      </c>
      <c r="R16" s="105">
        <v>640.43187059857223</v>
      </c>
      <c r="S16" s="105">
        <v>3596.7134458047117</v>
      </c>
      <c r="T16" s="105">
        <v>998.6042472158955</v>
      </c>
      <c r="U16" s="105">
        <v>369.7590149682236</v>
      </c>
      <c r="V16" s="105">
        <v>0</v>
      </c>
      <c r="W16" s="105">
        <v>0</v>
      </c>
      <c r="X16" s="105">
        <v>13612.372563342982</v>
      </c>
      <c r="Y16" s="105">
        <v>3649.0343215198977</v>
      </c>
      <c r="Z16" s="105">
        <v>3738.888797845203</v>
      </c>
      <c r="AA16" s="105">
        <v>987.2483844572879</v>
      </c>
      <c r="AB16" s="105">
        <v>167.99512994847467</v>
      </c>
      <c r="AC16" s="105">
        <v>91.021605636510174</v>
      </c>
      <c r="AD16" s="105" t="s">
        <v>428</v>
      </c>
      <c r="AE16" s="105" t="s">
        <v>428</v>
      </c>
      <c r="AF16" s="105" t="s">
        <v>428</v>
      </c>
      <c r="AG16" s="105" t="s">
        <v>428</v>
      </c>
      <c r="AH16" s="105" t="s">
        <v>428</v>
      </c>
      <c r="AI16" s="105" t="s">
        <v>428</v>
      </c>
      <c r="AJ16" s="105" t="s">
        <v>428</v>
      </c>
      <c r="AK16" s="105" t="s">
        <v>428</v>
      </c>
      <c r="AL16" s="105" t="s">
        <v>428</v>
      </c>
      <c r="AM16" s="105" t="s">
        <v>428</v>
      </c>
      <c r="AN16" s="105" t="s">
        <v>428</v>
      </c>
      <c r="AO16" s="105" t="s">
        <v>428</v>
      </c>
      <c r="AP16" s="105" t="s">
        <v>428</v>
      </c>
      <c r="AQ16" s="105" t="s">
        <v>428</v>
      </c>
      <c r="AR16" s="105" t="s">
        <v>428</v>
      </c>
    </row>
    <row r="17" spans="1:44" ht="39.6" x14ac:dyDescent="0.25">
      <c r="B17" s="57">
        <v>11</v>
      </c>
      <c r="C17" s="92" t="s">
        <v>490</v>
      </c>
      <c r="D17" s="35" t="s">
        <v>491</v>
      </c>
      <c r="E17" s="35" t="s">
        <v>487</v>
      </c>
      <c r="F17" s="35">
        <v>2</v>
      </c>
      <c r="H17" s="105">
        <v>0</v>
      </c>
      <c r="I17" s="105">
        <v>0</v>
      </c>
      <c r="J17" s="105">
        <v>0</v>
      </c>
      <c r="K17" s="105">
        <v>0</v>
      </c>
      <c r="L17" s="105">
        <v>0</v>
      </c>
      <c r="M17" s="105">
        <v>0</v>
      </c>
      <c r="N17" s="105">
        <v>0</v>
      </c>
      <c r="O17" s="105">
        <v>0</v>
      </c>
      <c r="P17" s="105">
        <v>0</v>
      </c>
      <c r="Q17" s="105">
        <v>0</v>
      </c>
      <c r="R17" s="105">
        <v>0</v>
      </c>
      <c r="S17" s="105">
        <v>0</v>
      </c>
      <c r="T17" s="105">
        <v>0</v>
      </c>
      <c r="U17" s="105">
        <v>0</v>
      </c>
      <c r="V17" s="105">
        <v>0</v>
      </c>
      <c r="W17" s="105">
        <v>0</v>
      </c>
      <c r="X17" s="105">
        <v>0</v>
      </c>
      <c r="Y17" s="105">
        <v>0</v>
      </c>
      <c r="Z17" s="105">
        <v>0</v>
      </c>
      <c r="AA17" s="105">
        <v>0</v>
      </c>
      <c r="AB17" s="105">
        <v>0</v>
      </c>
      <c r="AC17" s="105">
        <v>0</v>
      </c>
      <c r="AD17" s="105" t="s">
        <v>428</v>
      </c>
      <c r="AE17" s="105" t="s">
        <v>428</v>
      </c>
      <c r="AF17" s="105" t="s">
        <v>428</v>
      </c>
      <c r="AG17" s="105" t="s">
        <v>428</v>
      </c>
      <c r="AH17" s="105" t="s">
        <v>428</v>
      </c>
      <c r="AI17" s="105" t="s">
        <v>428</v>
      </c>
      <c r="AJ17" s="105" t="s">
        <v>428</v>
      </c>
      <c r="AK17" s="105" t="s">
        <v>428</v>
      </c>
      <c r="AL17" s="105" t="s">
        <v>428</v>
      </c>
      <c r="AM17" s="105" t="s">
        <v>428</v>
      </c>
      <c r="AN17" s="105" t="s">
        <v>428</v>
      </c>
      <c r="AO17" s="105" t="s">
        <v>428</v>
      </c>
      <c r="AP17" s="105" t="s">
        <v>428</v>
      </c>
      <c r="AQ17" s="105" t="s">
        <v>428</v>
      </c>
      <c r="AR17" s="105" t="s">
        <v>428</v>
      </c>
    </row>
    <row r="18" spans="1:44" ht="39.6" x14ac:dyDescent="0.25">
      <c r="B18" s="57">
        <v>12</v>
      </c>
      <c r="C18" s="92" t="s">
        <v>492</v>
      </c>
      <c r="D18" s="35" t="s">
        <v>493</v>
      </c>
      <c r="E18" s="35" t="s">
        <v>487</v>
      </c>
      <c r="F18" s="35">
        <v>2</v>
      </c>
      <c r="H18" s="105">
        <v>0</v>
      </c>
      <c r="I18" s="105">
        <v>0</v>
      </c>
      <c r="J18" s="105">
        <v>0</v>
      </c>
      <c r="K18" s="105">
        <v>0</v>
      </c>
      <c r="L18" s="105">
        <v>0</v>
      </c>
      <c r="M18" s="105">
        <v>0</v>
      </c>
      <c r="N18" s="105">
        <v>0</v>
      </c>
      <c r="O18" s="105">
        <v>0</v>
      </c>
      <c r="P18" s="105">
        <v>0</v>
      </c>
      <c r="Q18" s="105">
        <v>0</v>
      </c>
      <c r="R18" s="105">
        <v>0</v>
      </c>
      <c r="S18" s="105">
        <v>0</v>
      </c>
      <c r="T18" s="105">
        <v>0</v>
      </c>
      <c r="U18" s="105">
        <v>0</v>
      </c>
      <c r="V18" s="105">
        <v>0</v>
      </c>
      <c r="W18" s="105">
        <v>0</v>
      </c>
      <c r="X18" s="105">
        <v>0</v>
      </c>
      <c r="Y18" s="105">
        <v>0</v>
      </c>
      <c r="Z18" s="105">
        <v>0</v>
      </c>
      <c r="AA18" s="105">
        <v>0</v>
      </c>
      <c r="AB18" s="105">
        <v>0</v>
      </c>
      <c r="AC18" s="105">
        <v>0</v>
      </c>
      <c r="AD18" s="105" t="s">
        <v>428</v>
      </c>
      <c r="AE18" s="105" t="s">
        <v>428</v>
      </c>
      <c r="AF18" s="105" t="s">
        <v>428</v>
      </c>
      <c r="AG18" s="105" t="s">
        <v>428</v>
      </c>
      <c r="AH18" s="105" t="s">
        <v>428</v>
      </c>
      <c r="AI18" s="105" t="s">
        <v>428</v>
      </c>
      <c r="AJ18" s="105" t="s">
        <v>428</v>
      </c>
      <c r="AK18" s="105" t="s">
        <v>428</v>
      </c>
      <c r="AL18" s="105" t="s">
        <v>428</v>
      </c>
      <c r="AM18" s="105" t="s">
        <v>428</v>
      </c>
      <c r="AN18" s="105" t="s">
        <v>428</v>
      </c>
      <c r="AO18" s="105" t="s">
        <v>428</v>
      </c>
      <c r="AP18" s="105" t="s">
        <v>428</v>
      </c>
      <c r="AQ18" s="105" t="s">
        <v>428</v>
      </c>
      <c r="AR18" s="105" t="s">
        <v>428</v>
      </c>
    </row>
    <row r="19" spans="1:44" ht="39.6" x14ac:dyDescent="0.25">
      <c r="B19" s="57">
        <v>13</v>
      </c>
      <c r="C19" s="92" t="s">
        <v>494</v>
      </c>
      <c r="D19" s="35" t="s">
        <v>495</v>
      </c>
      <c r="E19" s="35" t="s">
        <v>487</v>
      </c>
      <c r="F19" s="35">
        <v>2</v>
      </c>
      <c r="H19" s="105">
        <v>0</v>
      </c>
      <c r="I19" s="105">
        <v>0</v>
      </c>
      <c r="J19" s="105">
        <v>0</v>
      </c>
      <c r="K19" s="105">
        <v>0</v>
      </c>
      <c r="L19" s="105">
        <v>0</v>
      </c>
      <c r="M19" s="105">
        <v>0</v>
      </c>
      <c r="N19" s="105">
        <v>0</v>
      </c>
      <c r="O19" s="105">
        <v>0</v>
      </c>
      <c r="P19" s="105">
        <v>0</v>
      </c>
      <c r="Q19" s="105">
        <v>0</v>
      </c>
      <c r="R19" s="105">
        <v>0</v>
      </c>
      <c r="S19" s="105">
        <v>0</v>
      </c>
      <c r="T19" s="105">
        <v>0</v>
      </c>
      <c r="U19" s="105">
        <v>0</v>
      </c>
      <c r="V19" s="105">
        <v>0</v>
      </c>
      <c r="W19" s="105">
        <v>0</v>
      </c>
      <c r="X19" s="105">
        <v>0</v>
      </c>
      <c r="Y19" s="105">
        <v>0</v>
      </c>
      <c r="Z19" s="105">
        <v>0</v>
      </c>
      <c r="AA19" s="105">
        <v>0</v>
      </c>
      <c r="AB19" s="105">
        <v>0</v>
      </c>
      <c r="AC19" s="105">
        <v>0</v>
      </c>
      <c r="AD19" s="105" t="s">
        <v>428</v>
      </c>
      <c r="AE19" s="105" t="s">
        <v>428</v>
      </c>
      <c r="AF19" s="105" t="s">
        <v>428</v>
      </c>
      <c r="AG19" s="105" t="s">
        <v>428</v>
      </c>
      <c r="AH19" s="105" t="s">
        <v>428</v>
      </c>
      <c r="AI19" s="105" t="s">
        <v>428</v>
      </c>
      <c r="AJ19" s="105" t="s">
        <v>428</v>
      </c>
      <c r="AK19" s="105" t="s">
        <v>428</v>
      </c>
      <c r="AL19" s="105" t="s">
        <v>428</v>
      </c>
      <c r="AM19" s="105" t="s">
        <v>428</v>
      </c>
      <c r="AN19" s="105" t="s">
        <v>428</v>
      </c>
      <c r="AO19" s="105" t="s">
        <v>428</v>
      </c>
      <c r="AP19" s="105" t="s">
        <v>428</v>
      </c>
      <c r="AQ19" s="105" t="s">
        <v>428</v>
      </c>
      <c r="AR19" s="105" t="s">
        <v>428</v>
      </c>
    </row>
    <row r="20" spans="1:44" ht="39.6" x14ac:dyDescent="0.25">
      <c r="B20" s="57">
        <v>14</v>
      </c>
      <c r="C20" s="92" t="s">
        <v>496</v>
      </c>
      <c r="D20" s="35" t="s">
        <v>497</v>
      </c>
      <c r="E20" s="35" t="s">
        <v>487</v>
      </c>
      <c r="F20" s="35">
        <v>2</v>
      </c>
      <c r="H20" s="105">
        <v>58988.063262111536</v>
      </c>
      <c r="I20" s="105">
        <v>108693.15340934225</v>
      </c>
      <c r="J20" s="105">
        <v>4279.5026366980164</v>
      </c>
      <c r="K20" s="105">
        <v>8527.5817991781842</v>
      </c>
      <c r="L20" s="105">
        <v>17942.071102129972</v>
      </c>
      <c r="M20" s="105">
        <v>79312.520779966071</v>
      </c>
      <c r="N20" s="105">
        <v>40982.864780624557</v>
      </c>
      <c r="O20" s="105">
        <v>18812.862419828987</v>
      </c>
      <c r="P20" s="105">
        <v>29163.238082918011</v>
      </c>
      <c r="Q20" s="105">
        <v>3340.9678439820514</v>
      </c>
      <c r="R20" s="105">
        <v>50004.752154651018</v>
      </c>
      <c r="S20" s="105">
        <v>14873.606826124222</v>
      </c>
      <c r="T20" s="105">
        <v>31532.899483531579</v>
      </c>
      <c r="U20" s="105">
        <v>369.7590149682236</v>
      </c>
      <c r="V20" s="105">
        <v>161784.8449165569</v>
      </c>
      <c r="W20" s="105">
        <v>97914.995387695017</v>
      </c>
      <c r="X20" s="105">
        <v>13612.372563342982</v>
      </c>
      <c r="Y20" s="105">
        <v>3649.0343215198977</v>
      </c>
      <c r="Z20" s="105">
        <v>3738.888797845203</v>
      </c>
      <c r="AA20" s="105">
        <v>987.2483844572879</v>
      </c>
      <c r="AB20" s="105">
        <v>167.99512994847467</v>
      </c>
      <c r="AC20" s="105">
        <v>91.021605636510174</v>
      </c>
      <c r="AD20" s="105" t="s">
        <v>428</v>
      </c>
      <c r="AE20" s="105" t="s">
        <v>428</v>
      </c>
      <c r="AF20" s="105" t="s">
        <v>428</v>
      </c>
      <c r="AG20" s="105" t="s">
        <v>428</v>
      </c>
      <c r="AH20" s="105" t="s">
        <v>428</v>
      </c>
      <c r="AI20" s="105" t="s">
        <v>428</v>
      </c>
      <c r="AJ20" s="105" t="s">
        <v>428</v>
      </c>
      <c r="AK20" s="105" t="s">
        <v>428</v>
      </c>
      <c r="AL20" s="105" t="s">
        <v>428</v>
      </c>
      <c r="AM20" s="105" t="s">
        <v>428</v>
      </c>
      <c r="AN20" s="105" t="s">
        <v>428</v>
      </c>
      <c r="AO20" s="105" t="s">
        <v>428</v>
      </c>
      <c r="AP20" s="105" t="s">
        <v>428</v>
      </c>
      <c r="AQ20" s="105" t="s">
        <v>428</v>
      </c>
      <c r="AR20" s="105" t="s">
        <v>428</v>
      </c>
    </row>
    <row r="21" spans="1:44" ht="39.6" x14ac:dyDescent="0.25">
      <c r="B21" s="57">
        <v>15</v>
      </c>
      <c r="C21" s="92" t="s">
        <v>498</v>
      </c>
      <c r="D21" s="35" t="s">
        <v>499</v>
      </c>
      <c r="E21" s="35" t="s">
        <v>500</v>
      </c>
      <c r="F21" s="35">
        <v>2</v>
      </c>
      <c r="H21" s="105">
        <v>140.44004047183662</v>
      </c>
      <c r="I21" s="105">
        <v>129.38949017524627</v>
      </c>
      <c r="J21" s="105" t="s">
        <v>501</v>
      </c>
      <c r="K21" s="105">
        <v>277.75211973617496</v>
      </c>
      <c r="L21" s="105">
        <v>276.81713530401368</v>
      </c>
      <c r="M21" s="105">
        <v>94.414471439480664</v>
      </c>
      <c r="N21" s="105">
        <v>331.88026870089413</v>
      </c>
      <c r="O21" s="105">
        <v>467.66996040100747</v>
      </c>
      <c r="P21" s="105">
        <v>1065.6688148395751</v>
      </c>
      <c r="Q21" s="105">
        <v>773.56857064863539</v>
      </c>
      <c r="R21" s="105">
        <v>21708.962856324408</v>
      </c>
      <c r="S21" s="105">
        <v>4326.3887038727717</v>
      </c>
      <c r="T21" s="105">
        <v>9264.4307430950539</v>
      </c>
      <c r="U21" s="105">
        <v>380.5175006430693</v>
      </c>
      <c r="V21" s="105">
        <v>3050.6220411769332</v>
      </c>
      <c r="W21" s="105">
        <v>2829.7266171410602</v>
      </c>
      <c r="X21" s="105">
        <v>130.58750020811158</v>
      </c>
      <c r="Y21" s="105">
        <v>206.60648650568018</v>
      </c>
      <c r="Z21" s="105">
        <v>418.97327725365307</v>
      </c>
      <c r="AA21" s="105">
        <v>53.557734883110705</v>
      </c>
      <c r="AB21" s="105">
        <v>49.918585982761087</v>
      </c>
      <c r="AC21" s="105">
        <v>54.143054506237384</v>
      </c>
      <c r="AD21" s="105" t="s">
        <v>428</v>
      </c>
      <c r="AE21" s="105" t="s">
        <v>428</v>
      </c>
      <c r="AF21" s="105" t="s">
        <v>428</v>
      </c>
      <c r="AG21" s="105" t="s">
        <v>428</v>
      </c>
      <c r="AH21" s="105" t="s">
        <v>428</v>
      </c>
      <c r="AI21" s="105" t="s">
        <v>428</v>
      </c>
      <c r="AJ21" s="105" t="s">
        <v>428</v>
      </c>
      <c r="AK21" s="105" t="s">
        <v>428</v>
      </c>
      <c r="AL21" s="105" t="s">
        <v>428</v>
      </c>
      <c r="AM21" s="105" t="s">
        <v>428</v>
      </c>
      <c r="AN21" s="105" t="s">
        <v>428</v>
      </c>
      <c r="AO21" s="105" t="s">
        <v>428</v>
      </c>
      <c r="AP21" s="105" t="s">
        <v>428</v>
      </c>
      <c r="AQ21" s="105" t="s">
        <v>428</v>
      </c>
      <c r="AR21" s="105" t="s">
        <v>428</v>
      </c>
    </row>
    <row r="22" spans="1:44" ht="39.6" x14ac:dyDescent="0.25">
      <c r="B22" s="57">
        <v>16</v>
      </c>
      <c r="C22" s="92" t="s">
        <v>502</v>
      </c>
      <c r="D22" s="35" t="s">
        <v>503</v>
      </c>
      <c r="E22" s="35" t="s">
        <v>500</v>
      </c>
      <c r="F22" s="35">
        <v>2</v>
      </c>
      <c r="H22" s="105">
        <v>140.44004047183662</v>
      </c>
      <c r="I22" s="105">
        <v>129.38949017524627</v>
      </c>
      <c r="J22" s="105" t="s">
        <v>501</v>
      </c>
      <c r="K22" s="105">
        <v>277.75211973617496</v>
      </c>
      <c r="L22" s="105">
        <v>276.81713530401368</v>
      </c>
      <c r="M22" s="105">
        <v>94.414471439480664</v>
      </c>
      <c r="N22" s="105">
        <v>331.88026870089413</v>
      </c>
      <c r="O22" s="105">
        <v>467.66996040100747</v>
      </c>
      <c r="P22" s="105">
        <v>1065.6688148395751</v>
      </c>
      <c r="Q22" s="105">
        <v>773.56857064863539</v>
      </c>
      <c r="R22" s="105">
        <v>21708.962856324408</v>
      </c>
      <c r="S22" s="105">
        <v>4326.3887038727717</v>
      </c>
      <c r="T22" s="105">
        <v>9264.4307430950539</v>
      </c>
      <c r="U22" s="105">
        <v>380.5175006430693</v>
      </c>
      <c r="V22" s="105">
        <v>3050.6220411769332</v>
      </c>
      <c r="W22" s="105">
        <v>2829.7266171410602</v>
      </c>
      <c r="X22" s="105">
        <v>130.58750020811158</v>
      </c>
      <c r="Y22" s="105">
        <v>206.60648650568018</v>
      </c>
      <c r="Z22" s="105">
        <v>418.97327725365307</v>
      </c>
      <c r="AA22" s="105">
        <v>53.557734883110705</v>
      </c>
      <c r="AB22" s="105">
        <v>49.918585982761087</v>
      </c>
      <c r="AC22" s="105">
        <v>54.143054506237384</v>
      </c>
      <c r="AD22" s="105" t="s">
        <v>428</v>
      </c>
      <c r="AE22" s="105" t="s">
        <v>428</v>
      </c>
      <c r="AF22" s="105" t="s">
        <v>428</v>
      </c>
      <c r="AG22" s="105" t="s">
        <v>428</v>
      </c>
      <c r="AH22" s="105" t="s">
        <v>428</v>
      </c>
      <c r="AI22" s="105" t="s">
        <v>428</v>
      </c>
      <c r="AJ22" s="105" t="s">
        <v>428</v>
      </c>
      <c r="AK22" s="105" t="s">
        <v>428</v>
      </c>
      <c r="AL22" s="105" t="s">
        <v>428</v>
      </c>
      <c r="AM22" s="105" t="s">
        <v>428</v>
      </c>
      <c r="AN22" s="105" t="s">
        <v>428</v>
      </c>
      <c r="AO22" s="105" t="s">
        <v>428</v>
      </c>
      <c r="AP22" s="105" t="s">
        <v>428</v>
      </c>
      <c r="AQ22" s="105" t="s">
        <v>428</v>
      </c>
      <c r="AR22" s="105" t="s">
        <v>428</v>
      </c>
    </row>
    <row r="23" spans="1:44" ht="39.6" x14ac:dyDescent="0.25">
      <c r="B23" s="57">
        <v>17</v>
      </c>
      <c r="C23" s="92" t="s">
        <v>504</v>
      </c>
      <c r="D23" s="35" t="s">
        <v>505</v>
      </c>
      <c r="E23" s="35" t="s">
        <v>506</v>
      </c>
      <c r="F23" s="35" t="s">
        <v>76</v>
      </c>
      <c r="H23" s="103">
        <v>0</v>
      </c>
      <c r="I23" s="103">
        <v>0</v>
      </c>
      <c r="J23" s="103">
        <v>0</v>
      </c>
      <c r="K23" s="103">
        <v>0</v>
      </c>
      <c r="L23" s="103">
        <v>0</v>
      </c>
      <c r="M23" s="103">
        <v>0</v>
      </c>
      <c r="N23" s="103">
        <v>0</v>
      </c>
      <c r="O23" s="103">
        <v>0</v>
      </c>
      <c r="P23" s="103">
        <v>0</v>
      </c>
      <c r="Q23" s="103">
        <v>0</v>
      </c>
      <c r="R23" s="103">
        <v>0</v>
      </c>
      <c r="S23" s="103">
        <v>0</v>
      </c>
      <c r="T23" s="103">
        <v>0</v>
      </c>
      <c r="U23" s="103">
        <v>0</v>
      </c>
      <c r="V23" s="103">
        <v>0</v>
      </c>
      <c r="W23" s="103">
        <v>0</v>
      </c>
      <c r="X23" s="103">
        <v>0</v>
      </c>
      <c r="Y23" s="103">
        <v>0</v>
      </c>
      <c r="Z23" s="103">
        <v>0</v>
      </c>
      <c r="AA23" s="103">
        <v>0</v>
      </c>
      <c r="AB23" s="103">
        <v>0</v>
      </c>
      <c r="AC23" s="103">
        <v>0</v>
      </c>
      <c r="AD23" s="103" t="s">
        <v>428</v>
      </c>
      <c r="AE23" s="103" t="s">
        <v>428</v>
      </c>
      <c r="AF23" s="103" t="s">
        <v>428</v>
      </c>
      <c r="AG23" s="103" t="s">
        <v>428</v>
      </c>
      <c r="AH23" s="103" t="s">
        <v>428</v>
      </c>
      <c r="AI23" s="103" t="s">
        <v>428</v>
      </c>
      <c r="AJ23" s="103" t="s">
        <v>428</v>
      </c>
      <c r="AK23" s="103" t="s">
        <v>428</v>
      </c>
      <c r="AL23" s="103" t="s">
        <v>428</v>
      </c>
      <c r="AM23" s="103" t="s">
        <v>428</v>
      </c>
      <c r="AN23" s="103" t="s">
        <v>428</v>
      </c>
      <c r="AO23" s="103" t="s">
        <v>428</v>
      </c>
      <c r="AP23" s="103" t="s">
        <v>428</v>
      </c>
      <c r="AQ23" s="103" t="s">
        <v>428</v>
      </c>
      <c r="AR23" s="103" t="s">
        <v>428</v>
      </c>
    </row>
    <row r="24" spans="1:44" ht="39.6" x14ac:dyDescent="0.25">
      <c r="A24" s="5"/>
      <c r="B24" s="57">
        <v>18</v>
      </c>
      <c r="C24" s="92" t="s">
        <v>507</v>
      </c>
      <c r="D24" s="35" t="s">
        <v>508</v>
      </c>
      <c r="E24" s="35" t="s">
        <v>506</v>
      </c>
      <c r="F24" s="35" t="s">
        <v>76</v>
      </c>
      <c r="G24" s="5"/>
      <c r="H24" s="103">
        <v>0</v>
      </c>
      <c r="I24" s="103">
        <v>0</v>
      </c>
      <c r="J24" s="103">
        <v>0</v>
      </c>
      <c r="K24" s="103">
        <v>0</v>
      </c>
      <c r="L24" s="103">
        <v>0</v>
      </c>
      <c r="M24" s="103">
        <v>0</v>
      </c>
      <c r="N24" s="103">
        <v>0</v>
      </c>
      <c r="O24" s="103">
        <v>0</v>
      </c>
      <c r="P24" s="103">
        <v>0</v>
      </c>
      <c r="Q24" s="103">
        <v>0</v>
      </c>
      <c r="R24" s="103">
        <v>0</v>
      </c>
      <c r="S24" s="103">
        <v>0</v>
      </c>
      <c r="T24" s="103">
        <v>0</v>
      </c>
      <c r="U24" s="103">
        <v>0</v>
      </c>
      <c r="V24" s="103">
        <v>0</v>
      </c>
      <c r="W24" s="103">
        <v>0</v>
      </c>
      <c r="X24" s="103">
        <v>0</v>
      </c>
      <c r="Y24" s="103">
        <v>0</v>
      </c>
      <c r="Z24" s="103">
        <v>0</v>
      </c>
      <c r="AA24" s="103">
        <v>0</v>
      </c>
      <c r="AB24" s="103">
        <v>0</v>
      </c>
      <c r="AC24" s="103">
        <v>0</v>
      </c>
      <c r="AD24" s="103" t="s">
        <v>428</v>
      </c>
      <c r="AE24" s="103" t="s">
        <v>428</v>
      </c>
      <c r="AF24" s="103" t="s">
        <v>428</v>
      </c>
      <c r="AG24" s="103" t="s">
        <v>428</v>
      </c>
      <c r="AH24" s="103" t="s">
        <v>428</v>
      </c>
      <c r="AI24" s="103" t="s">
        <v>428</v>
      </c>
      <c r="AJ24" s="103" t="s">
        <v>428</v>
      </c>
      <c r="AK24" s="103" t="s">
        <v>428</v>
      </c>
      <c r="AL24" s="103" t="s">
        <v>428</v>
      </c>
      <c r="AM24" s="103" t="s">
        <v>428</v>
      </c>
      <c r="AN24" s="103" t="s">
        <v>428</v>
      </c>
      <c r="AO24" s="103" t="s">
        <v>428</v>
      </c>
      <c r="AP24" s="103" t="s">
        <v>428</v>
      </c>
      <c r="AQ24" s="103" t="s">
        <v>428</v>
      </c>
      <c r="AR24" s="103" t="s">
        <v>428</v>
      </c>
    </row>
    <row r="25" spans="1:44" x14ac:dyDescent="0.25"/>
    <row r="26" spans="1:44" x14ac:dyDescent="0.25"/>
    <row r="27" spans="1:44" x14ac:dyDescent="0.25"/>
    <row r="28" spans="1:44" x14ac:dyDescent="0.25">
      <c r="B28" s="46" t="s">
        <v>113</v>
      </c>
    </row>
    <row r="29" spans="1:44" x14ac:dyDescent="0.25"/>
    <row r="30" spans="1:44" x14ac:dyDescent="0.25">
      <c r="B30" s="47"/>
      <c r="C30" t="s">
        <v>114</v>
      </c>
    </row>
    <row r="31" spans="1:44" x14ac:dyDescent="0.25"/>
    <row r="32" spans="1:44" x14ac:dyDescent="0.25">
      <c r="B32" s="48"/>
      <c r="C32" t="s">
        <v>115</v>
      </c>
    </row>
    <row r="33" spans="2:9" x14ac:dyDescent="0.25"/>
    <row r="34" spans="2:9" x14ac:dyDescent="0.25"/>
    <row r="35" spans="2:9" x14ac:dyDescent="0.25"/>
    <row r="36" spans="2:9" ht="14.4" x14ac:dyDescent="0.3">
      <c r="B36" s="129" t="s">
        <v>509</v>
      </c>
      <c r="C36" s="130"/>
      <c r="D36" s="130"/>
      <c r="E36" s="130"/>
      <c r="F36" s="130"/>
      <c r="G36" s="130"/>
      <c r="H36" s="130"/>
      <c r="I36" s="131"/>
    </row>
    <row r="37" spans="2:9" x14ac:dyDescent="0.25"/>
    <row r="38" spans="2:9" s="6" customFormat="1" x14ac:dyDescent="0.25">
      <c r="B38" s="49" t="s">
        <v>69</v>
      </c>
      <c r="C38" s="132" t="s">
        <v>118</v>
      </c>
      <c r="D38" s="132"/>
      <c r="E38" s="132"/>
      <c r="F38" s="132"/>
      <c r="G38" s="132"/>
      <c r="H38" s="132"/>
      <c r="I38" s="132"/>
    </row>
    <row r="39" spans="2:9" s="6" customFormat="1" ht="42" customHeight="1" x14ac:dyDescent="0.25">
      <c r="B39" s="50">
        <v>1</v>
      </c>
      <c r="C39" s="120" t="s">
        <v>510</v>
      </c>
      <c r="D39" s="121"/>
      <c r="E39" s="121"/>
      <c r="F39" s="121"/>
      <c r="G39" s="121"/>
      <c r="H39" s="121"/>
      <c r="I39" s="121"/>
    </row>
    <row r="40" spans="2:9" s="6" customFormat="1" ht="25.5" customHeight="1" x14ac:dyDescent="0.25">
      <c r="B40" s="50">
        <v>2</v>
      </c>
      <c r="C40" s="120" t="s">
        <v>511</v>
      </c>
      <c r="D40" s="121"/>
      <c r="E40" s="121"/>
      <c r="F40" s="121"/>
      <c r="G40" s="121"/>
      <c r="H40" s="121"/>
      <c r="I40" s="121"/>
    </row>
    <row r="41" spans="2:9" s="6" customFormat="1" ht="27" customHeight="1" x14ac:dyDescent="0.25">
      <c r="B41" s="50">
        <v>3</v>
      </c>
      <c r="C41" s="120" t="s">
        <v>512</v>
      </c>
      <c r="D41" s="121"/>
      <c r="E41" s="121"/>
      <c r="F41" s="121"/>
      <c r="G41" s="121"/>
      <c r="H41" s="121"/>
      <c r="I41" s="121"/>
    </row>
    <row r="42" spans="2:9" s="6" customFormat="1" ht="40.5" customHeight="1" x14ac:dyDescent="0.25">
      <c r="B42" s="50">
        <v>4</v>
      </c>
      <c r="C42" s="120" t="s">
        <v>513</v>
      </c>
      <c r="D42" s="121"/>
      <c r="E42" s="121"/>
      <c r="F42" s="121"/>
      <c r="G42" s="121"/>
      <c r="H42" s="121"/>
      <c r="I42" s="121"/>
    </row>
    <row r="43" spans="2:9" s="6" customFormat="1" ht="40.5" customHeight="1" x14ac:dyDescent="0.25">
      <c r="B43" s="50">
        <v>5</v>
      </c>
      <c r="C43" s="120" t="s">
        <v>514</v>
      </c>
      <c r="D43" s="121"/>
      <c r="E43" s="121"/>
      <c r="F43" s="121"/>
      <c r="G43" s="121"/>
      <c r="H43" s="121"/>
      <c r="I43" s="121"/>
    </row>
    <row r="44" spans="2:9" s="6" customFormat="1" ht="50.7" customHeight="1" x14ac:dyDescent="0.25">
      <c r="B44" s="50">
        <v>6</v>
      </c>
      <c r="C44" s="120" t="s">
        <v>515</v>
      </c>
      <c r="D44" s="121"/>
      <c r="E44" s="121"/>
      <c r="F44" s="121"/>
      <c r="G44" s="121"/>
      <c r="H44" s="121"/>
      <c r="I44" s="121"/>
    </row>
    <row r="45" spans="2:9" s="6" customFormat="1" ht="27.45" customHeight="1" x14ac:dyDescent="0.25">
      <c r="B45" s="50">
        <v>7</v>
      </c>
      <c r="C45" s="120" t="s">
        <v>516</v>
      </c>
      <c r="D45" s="121"/>
      <c r="E45" s="121"/>
      <c r="F45" s="121"/>
      <c r="G45" s="121"/>
      <c r="H45" s="121"/>
      <c r="I45" s="121"/>
    </row>
    <row r="46" spans="2:9" s="6" customFormat="1" ht="37.200000000000003" customHeight="1" x14ac:dyDescent="0.25">
      <c r="B46" s="50">
        <v>8</v>
      </c>
      <c r="C46" s="120" t="s">
        <v>517</v>
      </c>
      <c r="D46" s="121"/>
      <c r="E46" s="121"/>
      <c r="F46" s="121"/>
      <c r="G46" s="121"/>
      <c r="H46" s="121"/>
      <c r="I46" s="121"/>
    </row>
    <row r="47" spans="2:9" s="6" customFormat="1" ht="31.5" customHeight="1" x14ac:dyDescent="0.25">
      <c r="B47" s="50">
        <v>9</v>
      </c>
      <c r="C47" s="120" t="s">
        <v>518</v>
      </c>
      <c r="D47" s="121"/>
      <c r="E47" s="121"/>
      <c r="F47" s="121"/>
      <c r="G47" s="121"/>
      <c r="H47" s="121"/>
      <c r="I47" s="121"/>
    </row>
    <row r="48" spans="2:9" s="6" customFormat="1" ht="28.95" customHeight="1" x14ac:dyDescent="0.25">
      <c r="B48" s="50">
        <v>10</v>
      </c>
      <c r="C48" s="120" t="s">
        <v>519</v>
      </c>
      <c r="D48" s="121"/>
      <c r="E48" s="121"/>
      <c r="F48" s="121"/>
      <c r="G48" s="121"/>
      <c r="H48" s="121"/>
      <c r="I48" s="121"/>
    </row>
    <row r="49" spans="2:9" s="6" customFormat="1" ht="33" customHeight="1" x14ac:dyDescent="0.25">
      <c r="B49" s="50">
        <v>11</v>
      </c>
      <c r="C49" s="120" t="s">
        <v>520</v>
      </c>
      <c r="D49" s="121"/>
      <c r="E49" s="121"/>
      <c r="F49" s="121"/>
      <c r="G49" s="121"/>
      <c r="H49" s="121"/>
      <c r="I49" s="121"/>
    </row>
    <row r="50" spans="2:9" s="6" customFormat="1" ht="59.7" customHeight="1" x14ac:dyDescent="0.25">
      <c r="B50" s="50">
        <v>12</v>
      </c>
      <c r="C50" s="120" t="s">
        <v>521</v>
      </c>
      <c r="D50" s="121"/>
      <c r="E50" s="121"/>
      <c r="F50" s="121"/>
      <c r="G50" s="121"/>
      <c r="H50" s="121"/>
      <c r="I50" s="121"/>
    </row>
    <row r="51" spans="2:9" s="6" customFormat="1" ht="25.5" customHeight="1" x14ac:dyDescent="0.25">
      <c r="B51" s="50">
        <v>13</v>
      </c>
      <c r="C51" s="120" t="s">
        <v>522</v>
      </c>
      <c r="D51" s="121"/>
      <c r="E51" s="121"/>
      <c r="F51" s="121"/>
      <c r="G51" s="121"/>
      <c r="H51" s="121"/>
      <c r="I51" s="121"/>
    </row>
    <row r="52" spans="2:9" s="6" customFormat="1" ht="25.95" customHeight="1" x14ac:dyDescent="0.25">
      <c r="B52" s="50">
        <v>14</v>
      </c>
      <c r="C52" s="120" t="s">
        <v>523</v>
      </c>
      <c r="D52" s="121"/>
      <c r="E52" s="121"/>
      <c r="F52" s="121"/>
      <c r="G52" s="121"/>
      <c r="H52" s="121"/>
      <c r="I52" s="121"/>
    </row>
    <row r="53" spans="2:9" s="6" customFormat="1" ht="22.95" customHeight="1" x14ac:dyDescent="0.25">
      <c r="B53" s="50">
        <v>15</v>
      </c>
      <c r="C53" s="120" t="s">
        <v>524</v>
      </c>
      <c r="D53" s="121"/>
      <c r="E53" s="121"/>
      <c r="F53" s="121"/>
      <c r="G53" s="121"/>
      <c r="H53" s="121"/>
      <c r="I53" s="121"/>
    </row>
    <row r="54" spans="2:9" s="6" customFormat="1" ht="28.95" customHeight="1" x14ac:dyDescent="0.25">
      <c r="B54" s="50">
        <v>16</v>
      </c>
      <c r="C54" s="120" t="s">
        <v>525</v>
      </c>
      <c r="D54" s="121"/>
      <c r="E54" s="121"/>
      <c r="F54" s="121"/>
      <c r="G54" s="121"/>
      <c r="H54" s="121"/>
      <c r="I54" s="121"/>
    </row>
    <row r="55" spans="2:9" s="6" customFormat="1" ht="41.7" customHeight="1" x14ac:dyDescent="0.25">
      <c r="B55" s="50">
        <v>17</v>
      </c>
      <c r="C55" s="120" t="s">
        <v>526</v>
      </c>
      <c r="D55" s="121"/>
      <c r="E55" s="121"/>
      <c r="F55" s="121"/>
      <c r="G55" s="121"/>
      <c r="H55" s="121"/>
      <c r="I55" s="121"/>
    </row>
    <row r="56" spans="2:9" s="6" customFormat="1" ht="58.5" customHeight="1" x14ac:dyDescent="0.25">
      <c r="B56" s="50">
        <v>18</v>
      </c>
      <c r="C56" s="120" t="s">
        <v>527</v>
      </c>
      <c r="D56" s="121"/>
      <c r="E56" s="121"/>
      <c r="F56" s="121"/>
      <c r="G56" s="121"/>
      <c r="H56" s="121"/>
      <c r="I56" s="121"/>
    </row>
    <row r="57" spans="2:9" x14ac:dyDescent="0.25"/>
    <row r="58" spans="2:9" x14ac:dyDescent="0.25"/>
    <row r="59" spans="2:9" x14ac:dyDescent="0.25"/>
    <row r="60" spans="2:9" x14ac:dyDescent="0.25"/>
    <row r="61" spans="2:9" x14ac:dyDescent="0.25"/>
    <row r="62" spans="2:9" x14ac:dyDescent="0.25"/>
    <row r="63" spans="2:9" x14ac:dyDescent="0.25"/>
    <row r="64" spans="2:9" x14ac:dyDescent="0.25"/>
    <row r="65" x14ac:dyDescent="0.25"/>
    <row r="66" x14ac:dyDescent="0.25"/>
    <row r="67" x14ac:dyDescent="0.25"/>
    <row r="68" x14ac:dyDescent="0.25"/>
    <row r="69" x14ac:dyDescent="0.25"/>
    <row r="70" x14ac:dyDescent="0.25"/>
    <row r="71" x14ac:dyDescent="0.25"/>
    <row r="72" x14ac:dyDescent="0.25"/>
    <row r="73" x14ac:dyDescent="0.25"/>
  </sheetData>
  <mergeCells count="25">
    <mergeCell ref="B1:F1"/>
    <mergeCell ref="C53:I53"/>
    <mergeCell ref="C54:I54"/>
    <mergeCell ref="C55:I55"/>
    <mergeCell ref="B3:C3"/>
    <mergeCell ref="B4:C4"/>
    <mergeCell ref="D3:F3"/>
    <mergeCell ref="D4:F4"/>
    <mergeCell ref="C51:I51"/>
    <mergeCell ref="C52:I52"/>
    <mergeCell ref="B36:I36"/>
    <mergeCell ref="C38:I38"/>
    <mergeCell ref="C39:I39"/>
    <mergeCell ref="C44:I44"/>
    <mergeCell ref="C56:I56"/>
    <mergeCell ref="C40:I40"/>
    <mergeCell ref="C41:I41"/>
    <mergeCell ref="C42:I42"/>
    <mergeCell ref="C43:I43"/>
    <mergeCell ref="C45:I45"/>
    <mergeCell ref="C46:I46"/>
    <mergeCell ref="C47:I47"/>
    <mergeCell ref="C50:I50"/>
    <mergeCell ref="C48:I48"/>
    <mergeCell ref="C49:I49"/>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8"/>
    <pageSetUpPr fitToPage="1"/>
  </sheetPr>
  <dimension ref="A1:H37"/>
  <sheetViews>
    <sheetView showGridLines="0" zoomScale="70" zoomScaleNormal="70" workbookViewId="0">
      <pane ySplit="3" topLeftCell="A4" activePane="bottomLeft" state="frozen"/>
      <selection activeCell="C3" sqref="C3"/>
      <selection pane="bottomLeft" activeCell="B19" sqref="B19:F19"/>
    </sheetView>
  </sheetViews>
  <sheetFormatPr defaultColWidth="0" defaultRowHeight="13.8" x14ac:dyDescent="0.25"/>
  <cols>
    <col min="1" max="1" width="1.69921875" customWidth="1"/>
    <col min="2" max="2" width="16.19921875" customWidth="1"/>
    <col min="3" max="3" width="22.5" customWidth="1"/>
    <col min="4" max="4" width="31.59765625" customWidth="1"/>
    <col min="5" max="5" width="62.5" customWidth="1"/>
    <col min="6" max="6" width="34" customWidth="1"/>
    <col min="7" max="8" width="8.69921875" customWidth="1"/>
    <col min="9" max="16384" width="8.69921875" hidden="1"/>
  </cols>
  <sheetData>
    <row r="1" spans="2:6" ht="20.399999999999999" x14ac:dyDescent="0.25">
      <c r="B1" s="113" t="s">
        <v>19</v>
      </c>
      <c r="C1" s="113"/>
      <c r="D1" s="2" t="str">
        <f>'Cover sheet'!C1</f>
        <v>Southern Water</v>
      </c>
    </row>
    <row r="2" spans="2:6" ht="12" customHeight="1" thickBot="1" x14ac:dyDescent="0.3"/>
    <row r="3" spans="2:6" ht="30" customHeight="1" thickBot="1" x14ac:dyDescent="0.3">
      <c r="B3" s="16" t="s">
        <v>20</v>
      </c>
      <c r="C3" s="17" t="s">
        <v>21</v>
      </c>
      <c r="D3" s="18" t="s">
        <v>22</v>
      </c>
      <c r="E3" s="17" t="s">
        <v>23</v>
      </c>
      <c r="F3" s="17" t="s">
        <v>24</v>
      </c>
    </row>
    <row r="4" spans="2:6" ht="14.4" customHeight="1" x14ac:dyDescent="0.25">
      <c r="B4" s="19" t="s">
        <v>25</v>
      </c>
      <c r="C4" s="19" t="s">
        <v>26</v>
      </c>
      <c r="D4" s="19" t="s">
        <v>27</v>
      </c>
      <c r="E4" s="20"/>
      <c r="F4" s="20"/>
    </row>
    <row r="5" spans="2:6" x14ac:dyDescent="0.25">
      <c r="B5" s="98">
        <v>43257</v>
      </c>
      <c r="C5" s="19" t="s">
        <v>28</v>
      </c>
      <c r="D5" s="19" t="s">
        <v>29</v>
      </c>
      <c r="E5" s="20" t="s">
        <v>30</v>
      </c>
      <c r="F5" s="20" t="s">
        <v>31</v>
      </c>
    </row>
    <row r="6" spans="2:6" x14ac:dyDescent="0.25">
      <c r="B6" s="98">
        <v>43257</v>
      </c>
      <c r="C6" s="19" t="s">
        <v>28</v>
      </c>
      <c r="D6" s="19" t="s">
        <v>32</v>
      </c>
      <c r="E6" s="20" t="s">
        <v>33</v>
      </c>
      <c r="F6" s="20" t="s">
        <v>31</v>
      </c>
    </row>
    <row r="7" spans="2:6" x14ac:dyDescent="0.25">
      <c r="B7" s="98">
        <v>43257</v>
      </c>
      <c r="C7" s="19" t="s">
        <v>34</v>
      </c>
      <c r="D7" s="19" t="s">
        <v>35</v>
      </c>
      <c r="E7" s="20" t="s">
        <v>36</v>
      </c>
      <c r="F7" s="20" t="s">
        <v>37</v>
      </c>
    </row>
    <row r="8" spans="2:6" x14ac:dyDescent="0.25">
      <c r="B8" s="98">
        <v>43257</v>
      </c>
      <c r="C8" s="19" t="s">
        <v>28</v>
      </c>
      <c r="D8" s="19" t="s">
        <v>15</v>
      </c>
      <c r="E8" s="20" t="s">
        <v>38</v>
      </c>
      <c r="F8" s="20" t="s">
        <v>31</v>
      </c>
    </row>
    <row r="9" spans="2:6" x14ac:dyDescent="0.25">
      <c r="B9" s="98">
        <v>43257</v>
      </c>
      <c r="C9" s="19" t="s">
        <v>34</v>
      </c>
      <c r="D9" s="19" t="s">
        <v>39</v>
      </c>
      <c r="E9" s="20" t="s">
        <v>40</v>
      </c>
      <c r="F9" s="20" t="s">
        <v>41</v>
      </c>
    </row>
    <row r="10" spans="2:6" x14ac:dyDescent="0.25">
      <c r="B10" s="98">
        <v>43257</v>
      </c>
      <c r="C10" s="19" t="s">
        <v>34</v>
      </c>
      <c r="D10" s="19" t="s">
        <v>42</v>
      </c>
      <c r="E10" s="20" t="s">
        <v>43</v>
      </c>
      <c r="F10" s="20" t="s">
        <v>44</v>
      </c>
    </row>
    <row r="11" spans="2:6" x14ac:dyDescent="0.25">
      <c r="B11" s="98">
        <v>43257</v>
      </c>
      <c r="C11" s="19" t="s">
        <v>34</v>
      </c>
      <c r="D11" s="20" t="s">
        <v>45</v>
      </c>
      <c r="E11" s="20" t="s">
        <v>46</v>
      </c>
      <c r="F11" s="20" t="s">
        <v>44</v>
      </c>
    </row>
    <row r="12" spans="2:6" x14ac:dyDescent="0.25">
      <c r="B12" s="98">
        <v>43257</v>
      </c>
      <c r="C12" s="20" t="s">
        <v>34</v>
      </c>
      <c r="D12" s="20" t="s">
        <v>47</v>
      </c>
      <c r="E12" s="20" t="s">
        <v>48</v>
      </c>
      <c r="F12" s="20" t="s">
        <v>41</v>
      </c>
    </row>
    <row r="13" spans="2:6" x14ac:dyDescent="0.25">
      <c r="B13" s="98">
        <v>43257</v>
      </c>
      <c r="C13" s="20" t="s">
        <v>34</v>
      </c>
      <c r="D13" s="20" t="s">
        <v>49</v>
      </c>
      <c r="E13" s="20" t="s">
        <v>50</v>
      </c>
      <c r="F13" s="20" t="s">
        <v>51</v>
      </c>
    </row>
    <row r="14" spans="2:6" x14ac:dyDescent="0.25">
      <c r="B14" s="100">
        <v>43272</v>
      </c>
      <c r="C14" s="20" t="s">
        <v>28</v>
      </c>
      <c r="D14" s="20" t="s">
        <v>52</v>
      </c>
      <c r="E14" s="20" t="s">
        <v>53</v>
      </c>
      <c r="F14" s="20" t="s">
        <v>31</v>
      </c>
    </row>
    <row r="15" spans="2:6" x14ac:dyDescent="0.25">
      <c r="B15" s="100">
        <v>43272</v>
      </c>
      <c r="C15" s="20" t="s">
        <v>54</v>
      </c>
      <c r="D15" s="20" t="s">
        <v>55</v>
      </c>
      <c r="E15" s="20" t="s">
        <v>56</v>
      </c>
      <c r="F15" s="20" t="s">
        <v>57</v>
      </c>
    </row>
    <row r="16" spans="2:6" x14ac:dyDescent="0.25">
      <c r="B16" s="100">
        <v>43363</v>
      </c>
      <c r="C16" s="20" t="s">
        <v>58</v>
      </c>
      <c r="D16" s="20" t="s">
        <v>55</v>
      </c>
      <c r="E16" s="20" t="s">
        <v>59</v>
      </c>
      <c r="F16" s="20" t="s">
        <v>60</v>
      </c>
    </row>
    <row r="17" spans="2:6" ht="68.400000000000006" x14ac:dyDescent="0.25">
      <c r="B17" s="109" t="s">
        <v>61</v>
      </c>
      <c r="C17" s="20" t="s">
        <v>34</v>
      </c>
      <c r="D17" s="20" t="s">
        <v>55</v>
      </c>
      <c r="E17" s="108" t="s">
        <v>62</v>
      </c>
      <c r="F17" s="20" t="s">
        <v>60</v>
      </c>
    </row>
    <row r="18" spans="2:6" x14ac:dyDescent="0.25">
      <c r="B18" s="110">
        <v>43110</v>
      </c>
      <c r="C18" s="20" t="s">
        <v>58</v>
      </c>
      <c r="D18" s="20" t="s">
        <v>55</v>
      </c>
      <c r="E18" s="20" t="s">
        <v>63</v>
      </c>
      <c r="F18" s="20" t="s">
        <v>60</v>
      </c>
    </row>
    <row r="19" spans="2:6" x14ac:dyDescent="0.25">
      <c r="B19" s="100">
        <v>44889</v>
      </c>
      <c r="C19" s="20" t="s">
        <v>64</v>
      </c>
      <c r="D19" s="20" t="s">
        <v>65</v>
      </c>
      <c r="E19" s="20" t="s">
        <v>66</v>
      </c>
      <c r="F19" s="20" t="s">
        <v>67</v>
      </c>
    </row>
    <row r="20" spans="2:6" x14ac:dyDescent="0.25">
      <c r="B20" s="20"/>
      <c r="C20" s="20"/>
      <c r="D20" s="20"/>
      <c r="E20" s="20"/>
      <c r="F20" s="20"/>
    </row>
    <row r="21" spans="2:6" x14ac:dyDescent="0.25">
      <c r="B21" s="20"/>
      <c r="C21" s="20"/>
      <c r="D21" s="20"/>
      <c r="E21" s="20"/>
      <c r="F21" s="20"/>
    </row>
    <row r="22" spans="2:6" x14ac:dyDescent="0.25">
      <c r="B22" s="20"/>
      <c r="C22" s="20"/>
      <c r="D22" s="20"/>
      <c r="E22" s="20"/>
      <c r="F22" s="20"/>
    </row>
    <row r="23" spans="2:6" x14ac:dyDescent="0.25">
      <c r="B23" s="20"/>
      <c r="C23" s="20"/>
      <c r="D23" s="20"/>
      <c r="E23" s="20"/>
      <c r="F23" s="20"/>
    </row>
    <row r="24" spans="2:6" x14ac:dyDescent="0.25">
      <c r="B24" s="20"/>
      <c r="C24" s="20"/>
      <c r="D24" s="20"/>
      <c r="E24" s="20"/>
      <c r="F24" s="20"/>
    </row>
    <row r="25" spans="2:6" x14ac:dyDescent="0.25">
      <c r="B25" s="20"/>
      <c r="C25" s="20"/>
      <c r="D25" s="20"/>
      <c r="E25" s="20"/>
      <c r="F25" s="20"/>
    </row>
    <row r="26" spans="2:6" x14ac:dyDescent="0.25">
      <c r="B26" s="20"/>
      <c r="C26" s="20"/>
      <c r="D26" s="20"/>
      <c r="E26" s="20"/>
      <c r="F26" s="20"/>
    </row>
    <row r="27" spans="2:6" x14ac:dyDescent="0.25">
      <c r="B27" s="20"/>
      <c r="C27" s="20"/>
      <c r="D27" s="20"/>
      <c r="E27" s="20"/>
      <c r="F27" s="20"/>
    </row>
    <row r="28" spans="2:6" x14ac:dyDescent="0.25">
      <c r="B28" s="20"/>
      <c r="C28" s="20"/>
      <c r="D28" s="20"/>
      <c r="E28" s="20"/>
      <c r="F28" s="20"/>
    </row>
    <row r="29" spans="2:6" x14ac:dyDescent="0.25">
      <c r="B29" s="20"/>
      <c r="C29" s="20"/>
      <c r="D29" s="20"/>
      <c r="E29" s="20"/>
      <c r="F29" s="20"/>
    </row>
    <row r="30" spans="2:6" x14ac:dyDescent="0.25">
      <c r="B30" s="20"/>
      <c r="C30" s="20"/>
      <c r="D30" s="20"/>
      <c r="E30" s="20"/>
      <c r="F30" s="20"/>
    </row>
    <row r="31" spans="2:6" x14ac:dyDescent="0.25">
      <c r="B31" s="20"/>
      <c r="C31" s="20"/>
      <c r="D31" s="20"/>
      <c r="E31" s="20"/>
      <c r="F31" s="20"/>
    </row>
    <row r="32" spans="2:6" x14ac:dyDescent="0.25">
      <c r="B32" s="20"/>
      <c r="C32" s="20"/>
      <c r="D32" s="20"/>
      <c r="E32" s="20"/>
      <c r="F32" s="20"/>
    </row>
    <row r="33" spans="2:6" x14ac:dyDescent="0.25">
      <c r="B33" s="20"/>
      <c r="C33" s="20"/>
      <c r="D33" s="20"/>
      <c r="E33" s="20"/>
      <c r="F33" s="20"/>
    </row>
    <row r="34" spans="2:6" x14ac:dyDescent="0.25">
      <c r="B34" s="20"/>
      <c r="C34" s="20"/>
      <c r="D34" s="20"/>
      <c r="E34" s="20"/>
      <c r="F34" s="20"/>
    </row>
    <row r="35" spans="2:6" x14ac:dyDescent="0.25">
      <c r="B35" s="20"/>
      <c r="C35" s="20"/>
      <c r="D35" s="20"/>
      <c r="E35" s="20"/>
      <c r="F35" s="20"/>
    </row>
    <row r="36" spans="2:6" x14ac:dyDescent="0.25">
      <c r="B36" s="20"/>
      <c r="C36" s="20"/>
      <c r="D36" s="20"/>
      <c r="E36" s="20"/>
      <c r="F36" s="20"/>
    </row>
    <row r="37" spans="2:6" x14ac:dyDescent="0.25">
      <c r="B37" s="20"/>
      <c r="C37" s="20"/>
      <c r="D37" s="20"/>
      <c r="E37" s="20"/>
      <c r="F37" s="20"/>
    </row>
  </sheetData>
  <mergeCells count="1">
    <mergeCell ref="B1:C1"/>
  </mergeCells>
  <pageMargins left="0.7" right="0.7" top="0.75" bottom="0.75" header="0.3" footer="0.3"/>
  <pageSetup paperSize="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857362"/>
  </sheetPr>
  <dimension ref="A1:L117"/>
  <sheetViews>
    <sheetView showGridLines="0" topLeftCell="B1" zoomScale="70" zoomScaleNormal="70" workbookViewId="0">
      <pane ySplit="6" topLeftCell="A15" activePane="bottomLeft" state="frozen"/>
      <selection activeCell="E25" sqref="E25"/>
      <selection pane="bottomLeft" activeCell="H24" sqref="H24"/>
    </sheetView>
  </sheetViews>
  <sheetFormatPr defaultColWidth="0" defaultRowHeight="13.8" zeroHeight="1" x14ac:dyDescent="0.25"/>
  <cols>
    <col min="1" max="1" width="2.59765625" customWidth="1"/>
    <col min="2" max="2" width="4.09765625" customWidth="1"/>
    <col min="3" max="3" width="72.19921875" customWidth="1"/>
    <col min="4" max="4" width="16.59765625" customWidth="1"/>
    <col min="5" max="5" width="14.59765625" customWidth="1"/>
    <col min="6" max="6" width="5.59765625" customWidth="1"/>
    <col min="7" max="7" width="3.19921875" customWidth="1"/>
    <col min="8" max="8" width="65.19921875" style="27" customWidth="1"/>
    <col min="9" max="9" width="19.19921875" customWidth="1"/>
    <col min="10" max="11" width="8.69921875" customWidth="1"/>
    <col min="12" max="12" width="0" hidden="1" customWidth="1"/>
    <col min="13" max="16384" width="8.69921875" hidden="1"/>
  </cols>
  <sheetData>
    <row r="1" spans="2:9" ht="25.2" customHeight="1" x14ac:dyDescent="0.25">
      <c r="B1" s="1" t="s">
        <v>68</v>
      </c>
      <c r="C1" s="21"/>
      <c r="D1" s="22"/>
      <c r="E1" s="21"/>
      <c r="H1"/>
    </row>
    <row r="2" spans="2:9" s="23" customFormat="1" ht="14.4" thickBot="1" x14ac:dyDescent="0.3">
      <c r="H2" s="24"/>
    </row>
    <row r="3" spans="2:9" s="23" customFormat="1" ht="16.8" thickBot="1" x14ac:dyDescent="0.3">
      <c r="B3" s="125" t="s">
        <v>3</v>
      </c>
      <c r="C3" s="126"/>
      <c r="D3" s="127" t="str">
        <f>'Cover sheet'!C5</f>
        <v>Southern Water</v>
      </c>
      <c r="E3" s="127"/>
      <c r="F3" s="127"/>
      <c r="G3" s="63"/>
      <c r="H3" s="24"/>
    </row>
    <row r="4" spans="2:9" s="23" customFormat="1" ht="19.2" customHeight="1" thickBot="1" x14ac:dyDescent="0.3">
      <c r="B4" s="125" t="s">
        <v>6</v>
      </c>
      <c r="C4" s="126"/>
      <c r="D4" s="127" t="str">
        <f>'Cover sheet'!C6</f>
        <v>Sussex Hastings</v>
      </c>
      <c r="E4" s="127"/>
      <c r="F4" s="127"/>
      <c r="G4" s="63"/>
      <c r="H4" s="24"/>
    </row>
    <row r="5" spans="2:9" s="23" customFormat="1" ht="15.6" thickBot="1" x14ac:dyDescent="0.4">
      <c r="B5" s="25"/>
      <c r="C5" s="25"/>
      <c r="H5" s="24"/>
    </row>
    <row r="6" spans="2:9" ht="16.95" customHeight="1" thickBot="1" x14ac:dyDescent="0.3">
      <c r="B6" s="17" t="s">
        <v>69</v>
      </c>
      <c r="C6" s="18" t="s">
        <v>70</v>
      </c>
      <c r="D6" s="18" t="s">
        <v>71</v>
      </c>
      <c r="E6" s="64" t="s">
        <v>72</v>
      </c>
      <c r="F6" s="76" t="s">
        <v>73</v>
      </c>
      <c r="G6" s="69"/>
      <c r="H6" s="114" t="s">
        <v>74</v>
      </c>
      <c r="I6" s="115"/>
    </row>
    <row r="7" spans="2:9" ht="40.200000000000003" customHeight="1" x14ac:dyDescent="0.25">
      <c r="B7" s="26">
        <v>1</v>
      </c>
      <c r="C7" s="44" t="s">
        <v>75</v>
      </c>
      <c r="D7" s="44" t="s">
        <v>76</v>
      </c>
      <c r="E7" s="58" t="s">
        <v>77</v>
      </c>
      <c r="F7" s="26" t="s">
        <v>76</v>
      </c>
      <c r="G7" s="60"/>
      <c r="H7" s="93" t="s">
        <v>78</v>
      </c>
      <c r="I7" s="93" t="str">
        <f>'Cover sheet'!C13</f>
        <v xml:space="preserve">https://www.southernwater.co.uk/media/1705/sussex_hastings.zip </v>
      </c>
    </row>
    <row r="8" spans="2:9" ht="40.200000000000003" customHeight="1" x14ac:dyDescent="0.25">
      <c r="B8" s="26">
        <v>2</v>
      </c>
      <c r="C8" s="44" t="s">
        <v>79</v>
      </c>
      <c r="D8" s="44" t="s">
        <v>76</v>
      </c>
      <c r="E8" s="58" t="s">
        <v>80</v>
      </c>
      <c r="F8" s="26">
        <v>0</v>
      </c>
      <c r="G8" s="60"/>
      <c r="H8" s="93" t="s">
        <v>81</v>
      </c>
    </row>
    <row r="9" spans="2:9" ht="40.200000000000003" customHeight="1" x14ac:dyDescent="0.25">
      <c r="B9" s="26">
        <v>3</v>
      </c>
      <c r="C9" s="44" t="s">
        <v>82</v>
      </c>
      <c r="D9" s="44" t="s">
        <v>76</v>
      </c>
      <c r="E9" s="58" t="s">
        <v>83</v>
      </c>
      <c r="F9" s="26">
        <v>0</v>
      </c>
      <c r="G9" s="60"/>
      <c r="H9" s="96">
        <v>0.06</v>
      </c>
    </row>
    <row r="10" spans="2:9" ht="40.200000000000003" customHeight="1" x14ac:dyDescent="0.25">
      <c r="B10" s="26">
        <v>4</v>
      </c>
      <c r="C10" s="44" t="s">
        <v>84</v>
      </c>
      <c r="D10" s="44" t="s">
        <v>76</v>
      </c>
      <c r="E10" s="58" t="s">
        <v>83</v>
      </c>
      <c r="F10" s="26">
        <v>0</v>
      </c>
      <c r="G10" s="60"/>
      <c r="H10" s="96">
        <v>0.94</v>
      </c>
    </row>
    <row r="11" spans="2:9" ht="40.200000000000003" customHeight="1" x14ac:dyDescent="0.25">
      <c r="B11" s="26">
        <v>5</v>
      </c>
      <c r="C11" s="44" t="s">
        <v>85</v>
      </c>
      <c r="D11" s="44" t="s">
        <v>76</v>
      </c>
      <c r="E11" s="58" t="s">
        <v>83</v>
      </c>
      <c r="F11" s="26">
        <v>0</v>
      </c>
      <c r="G11" s="60"/>
      <c r="H11" s="96">
        <v>0</v>
      </c>
    </row>
    <row r="12" spans="2:9" ht="40.200000000000003" customHeight="1" x14ac:dyDescent="0.25">
      <c r="B12" s="26">
        <v>6</v>
      </c>
      <c r="C12" s="44" t="s">
        <v>86</v>
      </c>
      <c r="D12" s="44" t="s">
        <v>76</v>
      </c>
      <c r="E12" s="58" t="s">
        <v>83</v>
      </c>
      <c r="F12" s="26">
        <v>0</v>
      </c>
      <c r="G12" s="60"/>
      <c r="H12" s="96">
        <v>0</v>
      </c>
    </row>
    <row r="13" spans="2:9" ht="40.200000000000003" customHeight="1" x14ac:dyDescent="0.25">
      <c r="B13" s="26">
        <v>7</v>
      </c>
      <c r="C13" s="44" t="s">
        <v>87</v>
      </c>
      <c r="D13" s="44" t="s">
        <v>76</v>
      </c>
      <c r="E13" s="58" t="s">
        <v>83</v>
      </c>
      <c r="F13" s="26" t="s">
        <v>76</v>
      </c>
      <c r="G13" s="60"/>
      <c r="H13" s="93" t="s">
        <v>88</v>
      </c>
    </row>
    <row r="14" spans="2:9" ht="40.200000000000003" customHeight="1" x14ac:dyDescent="0.25">
      <c r="B14" s="26">
        <v>8</v>
      </c>
      <c r="C14" s="44" t="s">
        <v>89</v>
      </c>
      <c r="D14" s="44" t="s">
        <v>76</v>
      </c>
      <c r="E14" s="58" t="s">
        <v>90</v>
      </c>
      <c r="F14" s="26">
        <v>0</v>
      </c>
      <c r="G14" s="60"/>
      <c r="H14" s="93" t="s">
        <v>91</v>
      </c>
    </row>
    <row r="15" spans="2:9" ht="40.200000000000003" customHeight="1" x14ac:dyDescent="0.25">
      <c r="B15" s="26">
        <v>9</v>
      </c>
      <c r="C15" s="44" t="s">
        <v>92</v>
      </c>
      <c r="D15" s="45" t="s">
        <v>76</v>
      </c>
      <c r="E15" s="58" t="s">
        <v>90</v>
      </c>
      <c r="F15" s="26">
        <v>0</v>
      </c>
      <c r="G15" s="60"/>
      <c r="H15" s="93" t="s">
        <v>93</v>
      </c>
    </row>
    <row r="16" spans="2:9" ht="40.200000000000003" customHeight="1" x14ac:dyDescent="0.25">
      <c r="B16" s="26">
        <v>10</v>
      </c>
      <c r="C16" s="44" t="s">
        <v>94</v>
      </c>
      <c r="D16" s="45" t="s">
        <v>76</v>
      </c>
      <c r="E16" s="70" t="s">
        <v>90</v>
      </c>
      <c r="F16" s="26">
        <v>0</v>
      </c>
      <c r="G16" s="60"/>
      <c r="H16" s="93" t="s">
        <v>95</v>
      </c>
    </row>
    <row r="17" spans="2:8" ht="40.200000000000003" customHeight="1" x14ac:dyDescent="0.25">
      <c r="B17" s="26">
        <v>11</v>
      </c>
      <c r="C17" s="44" t="s">
        <v>96</v>
      </c>
      <c r="D17" s="45" t="s">
        <v>76</v>
      </c>
      <c r="E17" s="70" t="s">
        <v>97</v>
      </c>
      <c r="F17" s="26" t="s">
        <v>76</v>
      </c>
      <c r="G17" s="60"/>
      <c r="H17" s="93" t="s">
        <v>98</v>
      </c>
    </row>
    <row r="18" spans="2:8" ht="40.200000000000003" customHeight="1" x14ac:dyDescent="0.25">
      <c r="B18" s="26">
        <v>12</v>
      </c>
      <c r="C18" s="44" t="s">
        <v>99</v>
      </c>
      <c r="D18" s="45" t="s">
        <v>100</v>
      </c>
      <c r="E18" s="70" t="s">
        <v>101</v>
      </c>
      <c r="F18" s="26">
        <v>1</v>
      </c>
      <c r="G18" s="60"/>
      <c r="H18" s="106">
        <v>0</v>
      </c>
    </row>
    <row r="19" spans="2:8" ht="40.200000000000003" customHeight="1" x14ac:dyDescent="0.25">
      <c r="B19" s="26">
        <v>13</v>
      </c>
      <c r="C19" s="44" t="s">
        <v>102</v>
      </c>
      <c r="D19" s="44" t="s">
        <v>76</v>
      </c>
      <c r="E19" s="70" t="s">
        <v>103</v>
      </c>
      <c r="F19" s="26" t="s">
        <v>76</v>
      </c>
      <c r="G19" s="60"/>
      <c r="H19" s="93" t="s">
        <v>104</v>
      </c>
    </row>
    <row r="20" spans="2:8" ht="40.200000000000003" customHeight="1" x14ac:dyDescent="0.25">
      <c r="B20" s="26">
        <v>14</v>
      </c>
      <c r="C20" s="44" t="s">
        <v>105</v>
      </c>
      <c r="D20" s="45" t="s">
        <v>76</v>
      </c>
      <c r="E20" s="70" t="s">
        <v>106</v>
      </c>
      <c r="F20" s="26" t="s">
        <v>107</v>
      </c>
      <c r="G20" s="60"/>
      <c r="H20" s="93" t="s">
        <v>108</v>
      </c>
    </row>
    <row r="21" spans="2:8" ht="40.200000000000003" customHeight="1" x14ac:dyDescent="0.25">
      <c r="B21" s="26">
        <v>15</v>
      </c>
      <c r="C21" s="44" t="s">
        <v>109</v>
      </c>
      <c r="D21" s="44" t="s">
        <v>76</v>
      </c>
      <c r="E21" s="70" t="s">
        <v>97</v>
      </c>
      <c r="F21" s="26" t="s">
        <v>76</v>
      </c>
      <c r="G21" s="60"/>
      <c r="H21" s="93" t="s">
        <v>110</v>
      </c>
    </row>
    <row r="22" spans="2:8" ht="40.200000000000003" customHeight="1" x14ac:dyDescent="0.25">
      <c r="B22" s="26">
        <v>16</v>
      </c>
      <c r="C22" s="44" t="s">
        <v>111</v>
      </c>
      <c r="D22" s="44" t="s">
        <v>76</v>
      </c>
      <c r="E22" s="70" t="s">
        <v>97</v>
      </c>
      <c r="F22" s="26" t="s">
        <v>76</v>
      </c>
      <c r="G22" s="60"/>
      <c r="H22" s="93" t="s">
        <v>112</v>
      </c>
    </row>
    <row r="23" spans="2:8" x14ac:dyDescent="0.25"/>
    <row r="24" spans="2:8" ht="13.95" customHeight="1" x14ac:dyDescent="0.25"/>
    <row r="25" spans="2:8" x14ac:dyDescent="0.25">
      <c r="B25" s="46" t="s">
        <v>113</v>
      </c>
    </row>
    <row r="26" spans="2:8" x14ac:dyDescent="0.25"/>
    <row r="27" spans="2:8" x14ac:dyDescent="0.25">
      <c r="B27" s="47"/>
      <c r="C27" t="s">
        <v>114</v>
      </c>
    </row>
    <row r="28" spans="2:8" x14ac:dyDescent="0.25"/>
    <row r="29" spans="2:8" x14ac:dyDescent="0.25">
      <c r="B29" s="48"/>
      <c r="C29" t="s">
        <v>115</v>
      </c>
    </row>
    <row r="30" spans="2:8" x14ac:dyDescent="0.25"/>
    <row r="31" spans="2:8" x14ac:dyDescent="0.25"/>
    <row r="32" spans="2:8" x14ac:dyDescent="0.25"/>
    <row r="33" spans="1:11" ht="14.4" x14ac:dyDescent="0.3">
      <c r="B33" s="116" t="s">
        <v>116</v>
      </c>
      <c r="C33" s="117"/>
      <c r="D33" s="117"/>
      <c r="E33" s="117"/>
      <c r="F33" s="118"/>
      <c r="G33" s="65"/>
      <c r="H33" s="54"/>
      <c r="I33" s="54"/>
      <c r="J33" s="54"/>
      <c r="K33" s="55"/>
    </row>
    <row r="34" spans="1:11" s="6" customFormat="1" ht="13.95" customHeight="1" x14ac:dyDescent="0.25">
      <c r="H34" s="40"/>
    </row>
    <row r="35" spans="1:11" s="6" customFormat="1" ht="13.95" customHeight="1" x14ac:dyDescent="0.25">
      <c r="B35" s="51" t="s">
        <v>117</v>
      </c>
      <c r="C35" s="119" t="s">
        <v>118</v>
      </c>
      <c r="D35" s="119"/>
      <c r="E35" s="119"/>
      <c r="F35" s="119"/>
      <c r="G35" s="66"/>
    </row>
    <row r="36" spans="1:11" s="53" customFormat="1" ht="73.2" customHeight="1" x14ac:dyDescent="0.25">
      <c r="A36" s="6"/>
      <c r="B36" s="50">
        <v>1</v>
      </c>
      <c r="C36" s="122" t="s">
        <v>119</v>
      </c>
      <c r="D36" s="123"/>
      <c r="E36" s="123"/>
      <c r="F36" s="124"/>
      <c r="G36" s="67"/>
      <c r="H36" s="52"/>
      <c r="I36" s="52"/>
      <c r="J36" s="52"/>
    </row>
    <row r="37" spans="1:11" s="53" customFormat="1" ht="57" customHeight="1" x14ac:dyDescent="0.25">
      <c r="A37" s="6"/>
      <c r="B37" s="50">
        <v>2</v>
      </c>
      <c r="C37" s="120" t="s">
        <v>120</v>
      </c>
      <c r="D37" s="120"/>
      <c r="E37" s="120"/>
      <c r="F37" s="120"/>
      <c r="G37" s="67"/>
    </row>
    <row r="38" spans="1:11" s="53" customFormat="1" ht="40.200000000000003" customHeight="1" x14ac:dyDescent="0.25">
      <c r="A38" s="6"/>
      <c r="B38" s="50">
        <v>3</v>
      </c>
      <c r="C38" s="120" t="s">
        <v>121</v>
      </c>
      <c r="D38" s="120"/>
      <c r="E38" s="120"/>
      <c r="F38" s="120"/>
      <c r="G38" s="67"/>
    </row>
    <row r="39" spans="1:11" s="53" customFormat="1" ht="40.200000000000003" customHeight="1" x14ac:dyDescent="0.25">
      <c r="A39" s="6"/>
      <c r="B39" s="50">
        <v>4</v>
      </c>
      <c r="C39" s="120" t="s">
        <v>122</v>
      </c>
      <c r="D39" s="120"/>
      <c r="E39" s="120"/>
      <c r="F39" s="120"/>
      <c r="G39" s="67"/>
    </row>
    <row r="40" spans="1:11" s="53" customFormat="1" ht="40.200000000000003" customHeight="1" x14ac:dyDescent="0.25">
      <c r="A40" s="6"/>
      <c r="B40" s="50">
        <v>5</v>
      </c>
      <c r="C40" s="120" t="s">
        <v>123</v>
      </c>
      <c r="D40" s="120"/>
      <c r="E40" s="120"/>
      <c r="F40" s="120"/>
      <c r="G40" s="67"/>
    </row>
    <row r="41" spans="1:11" s="53" customFormat="1" ht="40.200000000000003" customHeight="1" x14ac:dyDescent="0.25">
      <c r="A41" s="6"/>
      <c r="B41" s="50">
        <v>6</v>
      </c>
      <c r="C41" s="120" t="s">
        <v>124</v>
      </c>
      <c r="D41" s="120"/>
      <c r="E41" s="120"/>
      <c r="F41" s="120"/>
      <c r="G41" s="67"/>
    </row>
    <row r="42" spans="1:11" s="53" customFormat="1" ht="60" customHeight="1" x14ac:dyDescent="0.25">
      <c r="A42" s="6"/>
      <c r="B42" s="50">
        <v>7</v>
      </c>
      <c r="C42" s="120" t="s">
        <v>125</v>
      </c>
      <c r="D42" s="120"/>
      <c r="E42" s="120"/>
      <c r="F42" s="120"/>
      <c r="G42" s="67"/>
    </row>
    <row r="43" spans="1:11" s="53" customFormat="1" ht="66" customHeight="1" x14ac:dyDescent="0.25">
      <c r="A43" s="6"/>
      <c r="B43" s="50">
        <v>8</v>
      </c>
      <c r="C43" s="120" t="s">
        <v>126</v>
      </c>
      <c r="D43" s="120"/>
      <c r="E43" s="120"/>
      <c r="F43" s="120"/>
      <c r="G43" s="67"/>
    </row>
    <row r="44" spans="1:11" s="53" customFormat="1" ht="49.5" customHeight="1" x14ac:dyDescent="0.25">
      <c r="A44" s="6"/>
      <c r="B44" s="50">
        <v>9</v>
      </c>
      <c r="C44" s="120" t="s">
        <v>127</v>
      </c>
      <c r="D44" s="120"/>
      <c r="E44" s="120"/>
      <c r="F44" s="120"/>
      <c r="G44" s="67"/>
    </row>
    <row r="45" spans="1:11" s="53" customFormat="1" ht="47.7" customHeight="1" x14ac:dyDescent="0.25">
      <c r="A45" s="6"/>
      <c r="B45" s="50">
        <v>10</v>
      </c>
      <c r="C45" s="121" t="s">
        <v>128</v>
      </c>
      <c r="D45" s="121"/>
      <c r="E45" s="121"/>
      <c r="F45" s="121"/>
      <c r="G45" s="68"/>
    </row>
    <row r="46" spans="1:11" s="53" customFormat="1" ht="77.7" customHeight="1" x14ac:dyDescent="0.25">
      <c r="A46" s="6"/>
      <c r="B46" s="50">
        <v>11</v>
      </c>
      <c r="C46" s="121" t="s">
        <v>129</v>
      </c>
      <c r="D46" s="121"/>
      <c r="E46" s="121"/>
      <c r="F46" s="121"/>
      <c r="G46" s="68"/>
    </row>
    <row r="47" spans="1:11" s="53" customFormat="1" ht="40.200000000000003" customHeight="1" x14ac:dyDescent="0.25">
      <c r="A47" s="6"/>
      <c r="B47" s="50">
        <v>12</v>
      </c>
      <c r="C47" s="121" t="s">
        <v>130</v>
      </c>
      <c r="D47" s="121"/>
      <c r="E47" s="121"/>
      <c r="F47" s="121"/>
      <c r="G47" s="68"/>
    </row>
    <row r="48" spans="1:11" s="53" customFormat="1" ht="40.200000000000003" customHeight="1" x14ac:dyDescent="0.25">
      <c r="A48" s="6"/>
      <c r="B48" s="50">
        <v>13</v>
      </c>
      <c r="C48" s="121" t="s">
        <v>131</v>
      </c>
      <c r="D48" s="121"/>
      <c r="E48" s="121"/>
      <c r="F48" s="121"/>
      <c r="G48" s="68"/>
    </row>
    <row r="49" spans="1:7" s="53" customFormat="1" ht="47.7" customHeight="1" x14ac:dyDescent="0.25">
      <c r="A49" s="6"/>
      <c r="B49" s="50">
        <v>14</v>
      </c>
      <c r="C49" s="121" t="s">
        <v>132</v>
      </c>
      <c r="D49" s="121"/>
      <c r="E49" s="121"/>
      <c r="F49" s="121"/>
      <c r="G49" s="68"/>
    </row>
    <row r="50" spans="1:7" s="53" customFormat="1" ht="91.2" customHeight="1" x14ac:dyDescent="0.25">
      <c r="A50" s="6"/>
      <c r="B50" s="50">
        <v>15</v>
      </c>
      <c r="C50" s="121" t="s">
        <v>133</v>
      </c>
      <c r="D50" s="121"/>
      <c r="E50" s="121"/>
      <c r="F50" s="121"/>
      <c r="G50" s="68"/>
    </row>
    <row r="51" spans="1:7" s="53" customFormat="1" ht="149.69999999999999" customHeight="1" x14ac:dyDescent="0.25">
      <c r="A51" s="6"/>
      <c r="B51" s="50">
        <v>16</v>
      </c>
      <c r="C51" s="121" t="s">
        <v>134</v>
      </c>
      <c r="D51" s="121"/>
      <c r="E51" s="121"/>
      <c r="F51" s="121"/>
      <c r="G51" s="68"/>
    </row>
    <row r="52" spans="1:7" x14ac:dyDescent="0.25"/>
    <row r="53" spans="1:7" x14ac:dyDescent="0.25">
      <c r="B53" s="116" t="s">
        <v>135</v>
      </c>
      <c r="C53" s="117"/>
      <c r="D53" s="117"/>
      <c r="E53" s="117"/>
      <c r="F53" s="118"/>
    </row>
    <row r="54" spans="1:7" ht="14.4" thickBot="1" x14ac:dyDescent="0.3"/>
    <row r="55" spans="1:7" ht="14.4" thickBot="1" x14ac:dyDescent="0.3">
      <c r="B55" s="71" t="s">
        <v>69</v>
      </c>
      <c r="C55" s="72" t="s">
        <v>136</v>
      </c>
      <c r="D55" s="72" t="s">
        <v>137</v>
      </c>
    </row>
    <row r="56" spans="1:7" ht="53.4" thickBot="1" x14ac:dyDescent="0.3">
      <c r="B56" s="73">
        <v>1</v>
      </c>
      <c r="C56" s="74" t="s">
        <v>138</v>
      </c>
      <c r="D56" s="74" t="s">
        <v>139</v>
      </c>
    </row>
    <row r="57" spans="1:7" ht="66.599999999999994" thickBot="1" x14ac:dyDescent="0.3">
      <c r="B57" s="73">
        <v>2</v>
      </c>
      <c r="C57" s="74" t="s">
        <v>140</v>
      </c>
      <c r="D57" s="74" t="s">
        <v>141</v>
      </c>
    </row>
    <row r="58" spans="1:7" ht="93" thickBot="1" x14ac:dyDescent="0.3">
      <c r="B58" s="73">
        <v>3</v>
      </c>
      <c r="C58" s="74" t="s">
        <v>142</v>
      </c>
      <c r="D58" s="74" t="s">
        <v>143</v>
      </c>
    </row>
    <row r="59" spans="1:7" ht="132.6" thickBot="1" x14ac:dyDescent="0.3">
      <c r="B59" s="73">
        <v>4</v>
      </c>
      <c r="C59" s="74" t="s">
        <v>144</v>
      </c>
      <c r="D59" s="74" t="s">
        <v>145</v>
      </c>
    </row>
    <row r="60" spans="1:7" ht="40.200000000000003" thickBot="1" x14ac:dyDescent="0.3">
      <c r="B60" s="73">
        <v>5</v>
      </c>
      <c r="C60" s="74" t="s">
        <v>146</v>
      </c>
      <c r="D60" s="74" t="s">
        <v>147</v>
      </c>
    </row>
    <row r="61" spans="1:7" x14ac:dyDescent="0.25"/>
    <row r="62" spans="1:7" ht="39.6" x14ac:dyDescent="0.25">
      <c r="C62" s="75" t="s">
        <v>148</v>
      </c>
    </row>
    <row r="63" spans="1:7" x14ac:dyDescent="0.25"/>
    <row r="64" spans="1:7" x14ac:dyDescent="0.25"/>
    <row r="65" x14ac:dyDescent="0.25"/>
    <row r="66" ht="31.2" customHeight="1" x14ac:dyDescent="0.25"/>
    <row r="67" ht="13.95" hidden="1" customHeight="1" x14ac:dyDescent="0.25"/>
    <row r="68" ht="13.95" hidden="1" customHeight="1" x14ac:dyDescent="0.25"/>
    <row r="69" ht="13.95" hidden="1" customHeight="1" x14ac:dyDescent="0.25"/>
    <row r="70" ht="13.95" hidden="1" customHeight="1" x14ac:dyDescent="0.25"/>
    <row r="71" ht="13.95" hidden="1" customHeight="1" x14ac:dyDescent="0.25"/>
    <row r="72" ht="13.95" hidden="1" customHeight="1" x14ac:dyDescent="0.25"/>
    <row r="73" ht="13.95" hidden="1" customHeight="1" x14ac:dyDescent="0.25"/>
    <row r="74" ht="31.2" hidden="1" customHeight="1" x14ac:dyDescent="0.25"/>
    <row r="75" ht="13.95" hidden="1" customHeight="1" x14ac:dyDescent="0.25"/>
    <row r="76" ht="13.95" hidden="1" customHeight="1" x14ac:dyDescent="0.25"/>
    <row r="78" ht="31.2" hidden="1" customHeight="1" x14ac:dyDescent="0.25"/>
    <row r="79" ht="78.45" hidden="1" customHeight="1" x14ac:dyDescent="0.25"/>
    <row r="82" ht="123.45" hidden="1" customHeight="1" x14ac:dyDescent="0.25"/>
    <row r="83" x14ac:dyDescent="0.25"/>
    <row r="84" x14ac:dyDescent="0.25"/>
    <row r="85" x14ac:dyDescent="0.25"/>
    <row r="86" x14ac:dyDescent="0.25"/>
    <row r="87" x14ac:dyDescent="0.25"/>
    <row r="88" x14ac:dyDescent="0.25"/>
    <row r="89" x14ac:dyDescent="0.25"/>
    <row r="90" x14ac:dyDescent="0.25"/>
    <row r="91" x14ac:dyDescent="0.25"/>
    <row r="92" x14ac:dyDescent="0.25"/>
    <row r="93" x14ac:dyDescent="0.25"/>
    <row r="94" x14ac:dyDescent="0.25"/>
    <row r="95" x14ac:dyDescent="0.25"/>
    <row r="96" x14ac:dyDescent="0.25"/>
    <row r="97" x14ac:dyDescent="0.25"/>
    <row r="98" x14ac:dyDescent="0.25"/>
    <row r="99" x14ac:dyDescent="0.25"/>
    <row r="100" x14ac:dyDescent="0.25"/>
    <row r="101" x14ac:dyDescent="0.25"/>
    <row r="102" x14ac:dyDescent="0.25"/>
    <row r="103" x14ac:dyDescent="0.25"/>
    <row r="104" x14ac:dyDescent="0.25"/>
    <row r="105" x14ac:dyDescent="0.25"/>
    <row r="106" x14ac:dyDescent="0.25"/>
    <row r="107" x14ac:dyDescent="0.25"/>
    <row r="108" x14ac:dyDescent="0.25"/>
    <row r="109" x14ac:dyDescent="0.25"/>
    <row r="110" x14ac:dyDescent="0.25"/>
    <row r="111" x14ac:dyDescent="0.25"/>
    <row r="112" x14ac:dyDescent="0.25"/>
    <row r="113" x14ac:dyDescent="0.25"/>
    <row r="114" x14ac:dyDescent="0.25"/>
    <row r="115" x14ac:dyDescent="0.25"/>
    <row r="116" x14ac:dyDescent="0.25"/>
    <row r="117" x14ac:dyDescent="0.25"/>
  </sheetData>
  <mergeCells count="24">
    <mergeCell ref="C49:F49"/>
    <mergeCell ref="C50:F50"/>
    <mergeCell ref="C51:F51"/>
    <mergeCell ref="C36:F36"/>
    <mergeCell ref="B3:C3"/>
    <mergeCell ref="B4:C4"/>
    <mergeCell ref="D3:F3"/>
    <mergeCell ref="D4:F4"/>
    <mergeCell ref="H6:I6"/>
    <mergeCell ref="B33:F33"/>
    <mergeCell ref="C35:F35"/>
    <mergeCell ref="C37:F37"/>
    <mergeCell ref="B53:F53"/>
    <mergeCell ref="C38:F38"/>
    <mergeCell ref="C39:F39"/>
    <mergeCell ref="C40:F40"/>
    <mergeCell ref="C41:F41"/>
    <mergeCell ref="C42:F42"/>
    <mergeCell ref="C43:F43"/>
    <mergeCell ref="C44:F44"/>
    <mergeCell ref="C45:F45"/>
    <mergeCell ref="C46:F46"/>
    <mergeCell ref="C47:F47"/>
    <mergeCell ref="C48:F48"/>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857362"/>
  </sheetPr>
  <dimension ref="A1:DE55"/>
  <sheetViews>
    <sheetView showGridLines="0" tabSelected="1" zoomScaleNormal="100" workbookViewId="0">
      <selection activeCell="AZ9" sqref="AZ9"/>
    </sheetView>
  </sheetViews>
  <sheetFormatPr defaultColWidth="0" defaultRowHeight="13.8" zeroHeight="1" x14ac:dyDescent="0.25"/>
  <cols>
    <col min="1" max="1" width="2" customWidth="1"/>
    <col min="2" max="2" width="4.09765625" customWidth="1"/>
    <col min="3" max="3" width="70.59765625" customWidth="1"/>
    <col min="4" max="4" width="16.59765625" customWidth="1"/>
    <col min="5" max="5" width="14.59765625" customWidth="1"/>
    <col min="6" max="6" width="5.59765625" customWidth="1"/>
    <col min="7" max="7" width="2.5" customWidth="1"/>
    <col min="8" max="109" width="8.69921875" customWidth="1"/>
    <col min="110" max="16384" width="8.69921875" hidden="1"/>
  </cols>
  <sheetData>
    <row r="1" spans="1:88" ht="24" x14ac:dyDescent="0.25">
      <c r="B1" s="1" t="s">
        <v>149</v>
      </c>
      <c r="C1" s="21"/>
      <c r="D1" s="22"/>
      <c r="E1" s="21"/>
      <c r="F1" s="21"/>
      <c r="G1" s="23"/>
      <c r="H1" s="23"/>
      <c r="I1" s="23"/>
      <c r="J1" s="23"/>
      <c r="K1" s="23"/>
      <c r="L1" s="23"/>
      <c r="M1" s="23"/>
      <c r="N1" s="23"/>
      <c r="O1" s="23"/>
      <c r="P1" s="23"/>
      <c r="Q1" s="23"/>
      <c r="R1" s="23"/>
      <c r="S1" s="23"/>
      <c r="T1" s="23"/>
      <c r="U1" s="23"/>
      <c r="V1" s="23"/>
      <c r="W1" s="23"/>
      <c r="X1" s="23"/>
      <c r="Y1" s="23"/>
      <c r="Z1" s="23"/>
      <c r="AA1" s="23"/>
      <c r="AB1" s="23"/>
      <c r="AC1" s="23"/>
      <c r="AD1" s="23"/>
      <c r="AE1" s="23"/>
      <c r="AF1" s="23"/>
      <c r="AG1" s="23"/>
      <c r="AH1" s="23"/>
      <c r="AI1" s="23"/>
      <c r="AJ1" s="23"/>
      <c r="AK1" s="23"/>
      <c r="AL1" s="23"/>
      <c r="AM1" s="23"/>
      <c r="AN1" s="23"/>
      <c r="AO1" s="23"/>
      <c r="AP1" s="23"/>
      <c r="AQ1" s="23"/>
      <c r="AR1" s="23"/>
      <c r="AS1" s="23"/>
      <c r="AT1" s="23"/>
      <c r="AU1" s="23"/>
      <c r="AV1" s="23"/>
      <c r="AW1" s="23"/>
      <c r="AX1" s="23"/>
      <c r="AY1" s="23"/>
      <c r="AZ1" s="23"/>
      <c r="BA1" s="23"/>
      <c r="BB1" s="23"/>
      <c r="BC1" s="23"/>
      <c r="BD1" s="23"/>
      <c r="BE1" s="23"/>
      <c r="BF1" s="23"/>
      <c r="BG1" s="23"/>
      <c r="BH1" s="23"/>
      <c r="BI1" s="23"/>
      <c r="BJ1" s="23"/>
      <c r="BK1" s="23"/>
      <c r="BL1" s="23"/>
      <c r="BM1" s="23"/>
      <c r="BN1" s="23"/>
      <c r="BO1" s="23"/>
      <c r="BP1" s="23"/>
      <c r="BQ1" s="23"/>
      <c r="BR1" s="23"/>
      <c r="BS1" s="23"/>
      <c r="BT1" s="23"/>
      <c r="BU1" s="23"/>
      <c r="BV1" s="23"/>
      <c r="BW1" s="23"/>
      <c r="BX1" s="23"/>
      <c r="BY1" s="23"/>
      <c r="BZ1" s="23"/>
      <c r="CA1" s="23"/>
      <c r="CB1" s="23"/>
      <c r="CC1" s="23"/>
      <c r="CD1" s="23"/>
      <c r="CE1" s="23"/>
      <c r="CF1" s="23"/>
      <c r="CG1" s="23"/>
      <c r="CH1" s="23"/>
      <c r="CI1" s="23"/>
    </row>
    <row r="2" spans="1:88" ht="14.4" thickBot="1" x14ac:dyDescent="0.3">
      <c r="A2" s="23"/>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c r="BY2" s="23"/>
      <c r="BZ2" s="23"/>
      <c r="CA2" s="23"/>
      <c r="CB2" s="23"/>
      <c r="CC2" s="23"/>
      <c r="CD2" s="23"/>
      <c r="CE2" s="23"/>
      <c r="CF2" s="23"/>
      <c r="CG2" s="23"/>
      <c r="CH2" s="23"/>
      <c r="CI2" s="23"/>
    </row>
    <row r="3" spans="1:88" ht="16.8" thickBot="1" x14ac:dyDescent="0.3">
      <c r="A3" s="23"/>
      <c r="B3" s="125" t="s">
        <v>3</v>
      </c>
      <c r="C3" s="138"/>
      <c r="D3" s="135" t="str">
        <f>'Cover sheet'!C5</f>
        <v>Southern Water</v>
      </c>
      <c r="E3" s="136"/>
      <c r="F3" s="137"/>
      <c r="G3" s="23"/>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c r="BY3" s="23"/>
      <c r="BZ3" s="23"/>
      <c r="CA3" s="23"/>
      <c r="CB3" s="23"/>
      <c r="CC3" s="23"/>
      <c r="CD3" s="23"/>
      <c r="CE3" s="23"/>
      <c r="CF3" s="23"/>
      <c r="CG3" s="23"/>
      <c r="CH3" s="23"/>
      <c r="CI3" s="23"/>
      <c r="CJ3" s="23"/>
    </row>
    <row r="4" spans="1:88" ht="16.8" thickBot="1" x14ac:dyDescent="0.3">
      <c r="A4" s="23"/>
      <c r="B4" s="125" t="s">
        <v>6</v>
      </c>
      <c r="C4" s="138"/>
      <c r="D4" s="135" t="str">
        <f>'Cover sheet'!C6</f>
        <v>Sussex Hastings</v>
      </c>
      <c r="E4" s="136"/>
      <c r="F4" s="137"/>
      <c r="G4" s="23"/>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3"/>
      <c r="BS4" s="23"/>
      <c r="BT4" s="23"/>
      <c r="BU4" s="23"/>
      <c r="BV4" s="23"/>
      <c r="BW4" s="23"/>
      <c r="BX4" s="23"/>
      <c r="BY4" s="23"/>
      <c r="BZ4" s="23"/>
      <c r="CA4" s="23"/>
      <c r="CB4" s="23"/>
      <c r="CC4" s="23"/>
      <c r="CD4" s="23"/>
      <c r="CE4" s="23"/>
      <c r="CF4" s="23"/>
      <c r="CG4" s="23"/>
      <c r="CH4" s="23"/>
      <c r="CI4" s="23"/>
      <c r="CJ4" s="23"/>
    </row>
    <row r="5" spans="1:88" ht="15.6" thickBot="1" x14ac:dyDescent="0.4">
      <c r="A5" s="23"/>
      <c r="B5" s="23"/>
      <c r="C5" s="25"/>
      <c r="D5" s="25"/>
      <c r="E5" s="23"/>
      <c r="F5" s="23"/>
      <c r="G5" s="23"/>
      <c r="H5" s="139" t="s">
        <v>150</v>
      </c>
      <c r="I5" s="139"/>
      <c r="J5" s="139"/>
      <c r="K5" s="139"/>
      <c r="L5" s="139"/>
      <c r="M5" s="139"/>
      <c r="N5" s="139"/>
      <c r="O5" s="139"/>
      <c r="P5" s="139"/>
      <c r="Q5" s="139"/>
      <c r="R5" s="139"/>
      <c r="S5" s="139"/>
      <c r="T5" s="139"/>
      <c r="U5" s="139"/>
      <c r="V5" s="139"/>
      <c r="W5" s="139"/>
      <c r="X5" s="139"/>
      <c r="Y5" s="139"/>
      <c r="Z5" s="139"/>
      <c r="AA5" s="139"/>
      <c r="AB5" s="139"/>
      <c r="AC5" s="139"/>
      <c r="AD5" s="139"/>
      <c r="AE5" s="139"/>
      <c r="AF5" s="139"/>
      <c r="AG5" s="128" t="s">
        <v>151</v>
      </c>
      <c r="AH5" s="128"/>
      <c r="AI5" s="128"/>
      <c r="AJ5" s="128"/>
      <c r="AK5" s="128"/>
      <c r="AL5" s="128"/>
      <c r="AM5" s="128"/>
      <c r="AN5" s="128"/>
      <c r="AO5" s="128"/>
      <c r="AP5" s="128"/>
      <c r="AQ5" s="128"/>
      <c r="AR5" s="128"/>
      <c r="AS5" s="128"/>
      <c r="AT5" s="128"/>
      <c r="AU5" s="128"/>
      <c r="AV5" s="128"/>
      <c r="AW5" s="128"/>
      <c r="AX5" s="128"/>
      <c r="AY5" s="128"/>
      <c r="AZ5" s="128"/>
      <c r="BA5" s="128"/>
      <c r="BB5" s="128"/>
      <c r="BC5" s="128"/>
      <c r="BD5" s="128"/>
      <c r="BE5" s="128"/>
      <c r="BF5" s="128"/>
      <c r="BG5" s="128"/>
      <c r="BH5" s="128"/>
      <c r="BI5" s="128"/>
      <c r="BJ5" s="128"/>
      <c r="BK5" s="128"/>
      <c r="BL5" s="128"/>
      <c r="BM5" s="128"/>
      <c r="BN5" s="128"/>
      <c r="BO5" s="128"/>
      <c r="BP5" s="128"/>
      <c r="BQ5" s="128"/>
      <c r="BR5" s="128"/>
      <c r="BS5" s="128"/>
      <c r="BT5" s="128"/>
      <c r="BU5" s="128"/>
      <c r="BV5" s="128"/>
      <c r="BW5" s="128"/>
      <c r="BX5" s="128"/>
      <c r="BY5" s="128"/>
      <c r="BZ5" s="128"/>
      <c r="CA5" s="128"/>
      <c r="CB5" s="128"/>
      <c r="CC5" s="128"/>
      <c r="CD5" s="128"/>
      <c r="CE5" s="128"/>
      <c r="CF5" s="128"/>
      <c r="CG5" s="128"/>
      <c r="CH5" s="128"/>
      <c r="CI5" s="128"/>
      <c r="CJ5" s="128"/>
    </row>
    <row r="6" spans="1:88" ht="14.4" thickBot="1" x14ac:dyDescent="0.3">
      <c r="B6" s="17" t="s">
        <v>69</v>
      </c>
      <c r="C6" s="17" t="s">
        <v>152</v>
      </c>
      <c r="D6" s="18" t="s">
        <v>71</v>
      </c>
      <c r="E6" s="18" t="s">
        <v>72</v>
      </c>
      <c r="F6" s="76" t="s">
        <v>73</v>
      </c>
      <c r="H6" s="18" t="s">
        <v>104</v>
      </c>
      <c r="I6" s="18" t="s">
        <v>153</v>
      </c>
      <c r="J6" s="18" t="s">
        <v>154</v>
      </c>
      <c r="K6" s="18" t="s">
        <v>155</v>
      </c>
      <c r="L6" s="18" t="s">
        <v>156</v>
      </c>
      <c r="M6" s="18" t="s">
        <v>157</v>
      </c>
      <c r="N6" s="18" t="s">
        <v>158</v>
      </c>
      <c r="O6" s="18" t="s">
        <v>159</v>
      </c>
      <c r="P6" s="18" t="s">
        <v>160</v>
      </c>
      <c r="Q6" s="18" t="s">
        <v>161</v>
      </c>
      <c r="R6" s="18" t="s">
        <v>162</v>
      </c>
      <c r="S6" s="18" t="s">
        <v>163</v>
      </c>
      <c r="T6" s="18" t="s">
        <v>164</v>
      </c>
      <c r="U6" s="18" t="s">
        <v>165</v>
      </c>
      <c r="V6" s="18" t="s">
        <v>166</v>
      </c>
      <c r="W6" s="18" t="s">
        <v>167</v>
      </c>
      <c r="X6" s="18" t="s">
        <v>168</v>
      </c>
      <c r="Y6" s="18" t="s">
        <v>169</v>
      </c>
      <c r="Z6" s="18" t="s">
        <v>170</v>
      </c>
      <c r="AA6" s="18" t="s">
        <v>171</v>
      </c>
      <c r="AB6" s="18" t="s">
        <v>172</v>
      </c>
      <c r="AC6" s="18" t="s">
        <v>173</v>
      </c>
      <c r="AD6" s="18" t="s">
        <v>174</v>
      </c>
      <c r="AE6" s="18" t="s">
        <v>175</v>
      </c>
      <c r="AF6" s="18" t="s">
        <v>176</v>
      </c>
      <c r="AG6" s="18" t="s">
        <v>177</v>
      </c>
      <c r="AH6" s="18" t="s">
        <v>178</v>
      </c>
      <c r="AI6" s="18" t="s">
        <v>179</v>
      </c>
      <c r="AJ6" s="18" t="s">
        <v>180</v>
      </c>
      <c r="AK6" s="18" t="s">
        <v>181</v>
      </c>
      <c r="AL6" s="18" t="s">
        <v>182</v>
      </c>
      <c r="AM6" s="18" t="s">
        <v>183</v>
      </c>
      <c r="AN6" s="18" t="s">
        <v>184</v>
      </c>
      <c r="AO6" s="18" t="s">
        <v>185</v>
      </c>
      <c r="AP6" s="18" t="s">
        <v>186</v>
      </c>
      <c r="AQ6" s="18" t="s">
        <v>187</v>
      </c>
      <c r="AR6" s="18" t="s">
        <v>188</v>
      </c>
      <c r="AS6" s="18" t="s">
        <v>189</v>
      </c>
      <c r="AT6" s="18" t="s">
        <v>190</v>
      </c>
      <c r="AU6" s="18" t="s">
        <v>191</v>
      </c>
      <c r="AV6" s="18" t="s">
        <v>192</v>
      </c>
      <c r="AW6" s="18" t="s">
        <v>193</v>
      </c>
      <c r="AX6" s="18" t="s">
        <v>194</v>
      </c>
      <c r="AY6" s="18" t="s">
        <v>195</v>
      </c>
      <c r="AZ6" s="18" t="s">
        <v>196</v>
      </c>
      <c r="BA6" s="18" t="s">
        <v>197</v>
      </c>
      <c r="BB6" s="18" t="s">
        <v>198</v>
      </c>
      <c r="BC6" s="18" t="s">
        <v>199</v>
      </c>
      <c r="BD6" s="18" t="s">
        <v>200</v>
      </c>
      <c r="BE6" s="18" t="s">
        <v>201</v>
      </c>
      <c r="BF6" s="18" t="s">
        <v>202</v>
      </c>
      <c r="BG6" s="18" t="s">
        <v>203</v>
      </c>
      <c r="BH6" s="18" t="s">
        <v>204</v>
      </c>
      <c r="BI6" s="18" t="s">
        <v>205</v>
      </c>
      <c r="BJ6" s="18" t="s">
        <v>206</v>
      </c>
      <c r="BK6" s="18" t="s">
        <v>207</v>
      </c>
      <c r="BL6" s="18" t="s">
        <v>208</v>
      </c>
      <c r="BM6" s="18" t="s">
        <v>209</v>
      </c>
      <c r="BN6" s="18" t="s">
        <v>210</v>
      </c>
      <c r="BO6" s="18" t="s">
        <v>211</v>
      </c>
      <c r="BP6" s="18" t="s">
        <v>212</v>
      </c>
      <c r="BQ6" s="18" t="s">
        <v>213</v>
      </c>
      <c r="BR6" s="18" t="s">
        <v>214</v>
      </c>
      <c r="BS6" s="18" t="s">
        <v>215</v>
      </c>
      <c r="BT6" s="18" t="s">
        <v>216</v>
      </c>
      <c r="BU6" s="18" t="s">
        <v>217</v>
      </c>
      <c r="BV6" s="18" t="s">
        <v>218</v>
      </c>
      <c r="BW6" s="18" t="s">
        <v>219</v>
      </c>
      <c r="BX6" s="18" t="s">
        <v>220</v>
      </c>
      <c r="BY6" s="18" t="s">
        <v>221</v>
      </c>
      <c r="BZ6" s="18" t="s">
        <v>222</v>
      </c>
      <c r="CA6" s="18" t="s">
        <v>223</v>
      </c>
      <c r="CB6" s="18" t="s">
        <v>224</v>
      </c>
      <c r="CC6" s="18" t="s">
        <v>225</v>
      </c>
      <c r="CD6" s="18" t="s">
        <v>226</v>
      </c>
      <c r="CE6" s="18" t="s">
        <v>227</v>
      </c>
      <c r="CF6" s="18" t="s">
        <v>228</v>
      </c>
      <c r="CG6" s="18" t="s">
        <v>229</v>
      </c>
      <c r="CH6" s="18" t="s">
        <v>230</v>
      </c>
      <c r="CI6" s="18" t="s">
        <v>231</v>
      </c>
      <c r="CJ6" s="18" t="s">
        <v>232</v>
      </c>
    </row>
    <row r="7" spans="1:88" ht="40.200000000000003" customHeight="1" x14ac:dyDescent="0.25">
      <c r="B7" s="79">
        <v>1</v>
      </c>
      <c r="C7" s="77" t="s">
        <v>233</v>
      </c>
      <c r="D7" s="29" t="s">
        <v>234</v>
      </c>
      <c r="E7" s="29" t="s">
        <v>101</v>
      </c>
      <c r="F7" s="29">
        <v>2</v>
      </c>
      <c r="G7" s="30"/>
      <c r="H7" s="83">
        <v>21.41</v>
      </c>
      <c r="I7" s="83">
        <v>21.41</v>
      </c>
      <c r="J7" s="83">
        <v>21.41</v>
      </c>
      <c r="K7" s="83">
        <v>21.41</v>
      </c>
      <c r="L7" s="83">
        <v>21.41</v>
      </c>
      <c r="M7" s="83">
        <v>21.41</v>
      </c>
      <c r="N7" s="83">
        <v>21.41</v>
      </c>
      <c r="O7" s="83">
        <v>21.41</v>
      </c>
      <c r="P7" s="83">
        <v>21.41</v>
      </c>
      <c r="Q7" s="83">
        <v>21.41</v>
      </c>
      <c r="R7" s="83">
        <v>21.41</v>
      </c>
      <c r="S7" s="83">
        <v>21.41</v>
      </c>
      <c r="T7" s="83">
        <v>21.41</v>
      </c>
      <c r="U7" s="83">
        <v>21.41</v>
      </c>
      <c r="V7" s="83">
        <v>21.41</v>
      </c>
      <c r="W7" s="83">
        <v>21.41</v>
      </c>
      <c r="X7" s="83">
        <v>21.41</v>
      </c>
      <c r="Y7" s="83">
        <v>21.41</v>
      </c>
      <c r="Z7" s="83">
        <v>21.41</v>
      </c>
      <c r="AA7" s="83">
        <v>21.41</v>
      </c>
      <c r="AB7" s="83">
        <v>21.41</v>
      </c>
      <c r="AC7" s="83">
        <v>21.41</v>
      </c>
      <c r="AD7" s="83">
        <v>21.41</v>
      </c>
      <c r="AE7" s="83">
        <v>21.41</v>
      </c>
      <c r="AF7" s="83">
        <v>21.41</v>
      </c>
      <c r="AG7" s="86">
        <v>21.41</v>
      </c>
      <c r="AH7" s="86">
        <v>21.41</v>
      </c>
      <c r="AI7" s="86">
        <v>21.41</v>
      </c>
      <c r="AJ7" s="86">
        <v>21.41</v>
      </c>
      <c r="AK7" s="86">
        <v>21.41</v>
      </c>
      <c r="AL7" s="86">
        <v>21.41</v>
      </c>
      <c r="AM7" s="86">
        <v>21.41</v>
      </c>
      <c r="AN7" s="86">
        <v>21.41</v>
      </c>
      <c r="AO7" s="86">
        <v>21.41</v>
      </c>
      <c r="AP7" s="86">
        <v>21.41</v>
      </c>
      <c r="AQ7" s="86">
        <v>21.41</v>
      </c>
      <c r="AR7" s="86">
        <v>21.41</v>
      </c>
      <c r="AS7" s="86">
        <v>21.41</v>
      </c>
      <c r="AT7" s="86">
        <v>21.41</v>
      </c>
      <c r="AU7" s="86">
        <v>21.41</v>
      </c>
      <c r="AV7" s="86">
        <v>21.41</v>
      </c>
      <c r="AW7" s="86">
        <v>21.41</v>
      </c>
      <c r="AX7" s="86">
        <v>21.41</v>
      </c>
      <c r="AY7" s="86">
        <v>21.41</v>
      </c>
      <c r="AZ7" s="86">
        <v>21.41</v>
      </c>
      <c r="BA7" s="86">
        <v>21.41</v>
      </c>
      <c r="BB7" s="86">
        <v>21.41</v>
      </c>
      <c r="BC7" s="86">
        <v>21.41</v>
      </c>
      <c r="BD7" s="86">
        <v>21.41</v>
      </c>
      <c r="BE7" s="86">
        <v>21.41</v>
      </c>
      <c r="BF7" s="32"/>
      <c r="BG7" s="32"/>
      <c r="BH7" s="32"/>
      <c r="BI7" s="32"/>
      <c r="BJ7" s="32"/>
      <c r="BK7" s="32"/>
      <c r="BL7" s="32"/>
      <c r="BM7" s="32"/>
      <c r="BN7" s="32"/>
      <c r="BO7" s="32"/>
      <c r="BP7" s="32"/>
      <c r="BQ7" s="32"/>
      <c r="BR7" s="32"/>
      <c r="BS7" s="32"/>
      <c r="BT7" s="32"/>
      <c r="BU7" s="32"/>
      <c r="BV7" s="32"/>
      <c r="BW7" s="32"/>
      <c r="BX7" s="32"/>
      <c r="BY7" s="32"/>
      <c r="BZ7" s="32"/>
      <c r="CA7" s="32"/>
      <c r="CB7" s="32"/>
      <c r="CC7" s="32"/>
      <c r="CD7" s="32"/>
      <c r="CE7" s="32"/>
      <c r="CF7" s="32"/>
      <c r="CG7" s="32"/>
      <c r="CH7" s="32"/>
      <c r="CI7" s="32"/>
      <c r="CJ7" s="33"/>
    </row>
    <row r="8" spans="1:88" ht="40.200000000000003" customHeight="1" x14ac:dyDescent="0.25">
      <c r="B8" s="80">
        <f>B7+1</f>
        <v>2</v>
      </c>
      <c r="C8" s="78" t="s">
        <v>235</v>
      </c>
      <c r="D8" s="34" t="s">
        <v>236</v>
      </c>
      <c r="E8" s="35" t="s">
        <v>101</v>
      </c>
      <c r="F8" s="35">
        <v>2</v>
      </c>
      <c r="G8" s="30"/>
      <c r="H8" s="83">
        <v>0.29570471208967225</v>
      </c>
      <c r="I8" s="83">
        <v>0.30227592791388713</v>
      </c>
      <c r="J8" s="83">
        <v>0.30884714373810213</v>
      </c>
      <c r="K8" s="83">
        <v>0.31541835956231706</v>
      </c>
      <c r="L8" s="83">
        <v>0.321989575386532</v>
      </c>
      <c r="M8" s="83">
        <v>0.32856079121074694</v>
      </c>
      <c r="N8" s="83">
        <v>0.33513200703496188</v>
      </c>
      <c r="O8" s="83">
        <v>0.34170322285917681</v>
      </c>
      <c r="P8" s="83">
        <v>0.34827443868339175</v>
      </c>
      <c r="Q8" s="83">
        <v>0.35484565450760669</v>
      </c>
      <c r="R8" s="83">
        <v>0.36141687033182163</v>
      </c>
      <c r="S8" s="83">
        <v>0.36798808615603656</v>
      </c>
      <c r="T8" s="83">
        <v>0.3745593019802515</v>
      </c>
      <c r="U8" s="83">
        <v>0.38113051780446644</v>
      </c>
      <c r="V8" s="83">
        <v>0.38770173362868138</v>
      </c>
      <c r="W8" s="83">
        <v>0.39427294945289632</v>
      </c>
      <c r="X8" s="83">
        <v>0.40084416527711125</v>
      </c>
      <c r="Y8" s="83">
        <v>0.40741538110132619</v>
      </c>
      <c r="Z8" s="83">
        <v>0.41398659692554113</v>
      </c>
      <c r="AA8" s="83">
        <v>0.42055781274975607</v>
      </c>
      <c r="AB8" s="83">
        <v>0.427129028573971</v>
      </c>
      <c r="AC8" s="83">
        <v>0.43370024439818594</v>
      </c>
      <c r="AD8" s="83">
        <v>0.44027146022240093</v>
      </c>
      <c r="AE8" s="83">
        <v>0.44684267604661587</v>
      </c>
      <c r="AF8" s="83">
        <v>0.45341389187083081</v>
      </c>
      <c r="AG8" s="86">
        <v>0.45998510769504575</v>
      </c>
      <c r="AH8" s="86">
        <v>0.46655632351926069</v>
      </c>
      <c r="AI8" s="86">
        <v>0.47312753934347557</v>
      </c>
      <c r="AJ8" s="86">
        <v>0.4796987551676905</v>
      </c>
      <c r="AK8" s="86">
        <v>0.48626997099190544</v>
      </c>
      <c r="AL8" s="86">
        <v>0.49284118681612038</v>
      </c>
      <c r="AM8" s="86">
        <v>0.49941240264033532</v>
      </c>
      <c r="AN8" s="86">
        <v>0.5059836184645502</v>
      </c>
      <c r="AO8" s="86">
        <v>0.51255483428876514</v>
      </c>
      <c r="AP8" s="86">
        <v>0.51912605011298008</v>
      </c>
      <c r="AQ8" s="86">
        <v>0.52569726593719501</v>
      </c>
      <c r="AR8" s="86">
        <v>0.53226848176140995</v>
      </c>
      <c r="AS8" s="86">
        <v>0.538839697585625</v>
      </c>
      <c r="AT8" s="86">
        <v>0.54541091340983994</v>
      </c>
      <c r="AU8" s="86">
        <v>0.55198212923405487</v>
      </c>
      <c r="AV8" s="86">
        <v>0.55855334505826981</v>
      </c>
      <c r="AW8" s="86">
        <v>0.56512456088248475</v>
      </c>
      <c r="AX8" s="86">
        <v>0.57169577670669969</v>
      </c>
      <c r="AY8" s="86">
        <v>0.57826699253091463</v>
      </c>
      <c r="AZ8" s="86">
        <v>0.58483820835512956</v>
      </c>
      <c r="BA8" s="86">
        <v>0.5914094241793445</v>
      </c>
      <c r="BB8" s="86">
        <v>0.59798064000355944</v>
      </c>
      <c r="BC8" s="86">
        <v>0.60455185582777438</v>
      </c>
      <c r="BD8" s="86">
        <v>0.61112307165198931</v>
      </c>
      <c r="BE8" s="86">
        <v>0.61769428747620425</v>
      </c>
      <c r="BF8" s="32"/>
      <c r="BG8" s="32"/>
      <c r="BH8" s="32"/>
      <c r="BI8" s="32"/>
      <c r="BJ8" s="32"/>
      <c r="BK8" s="32"/>
      <c r="BL8" s="32"/>
      <c r="BM8" s="32"/>
      <c r="BN8" s="32"/>
      <c r="BO8" s="32"/>
      <c r="BP8" s="32"/>
      <c r="BQ8" s="32"/>
      <c r="BR8" s="32"/>
      <c r="BS8" s="32"/>
      <c r="BT8" s="32"/>
      <c r="BU8" s="32"/>
      <c r="BV8" s="32"/>
      <c r="BW8" s="32"/>
      <c r="BX8" s="32"/>
      <c r="BY8" s="32"/>
      <c r="BZ8" s="32"/>
      <c r="CA8" s="32"/>
      <c r="CB8" s="32"/>
      <c r="CC8" s="32"/>
      <c r="CD8" s="32"/>
      <c r="CE8" s="32"/>
      <c r="CF8" s="32"/>
      <c r="CG8" s="32"/>
      <c r="CH8" s="32"/>
      <c r="CI8" s="32"/>
      <c r="CJ8" s="36"/>
    </row>
    <row r="9" spans="1:88" ht="40.200000000000003" customHeight="1" x14ac:dyDescent="0.25">
      <c r="B9" s="80">
        <f t="shared" ref="B9:B12" si="0">B8+1</f>
        <v>3</v>
      </c>
      <c r="C9" s="78" t="s">
        <v>237</v>
      </c>
      <c r="D9" s="34" t="s">
        <v>238</v>
      </c>
      <c r="E9" s="35" t="s">
        <v>101</v>
      </c>
      <c r="F9" s="35">
        <v>2</v>
      </c>
      <c r="G9" s="30"/>
      <c r="H9" s="83">
        <v>0</v>
      </c>
      <c r="I9" s="83">
        <v>0</v>
      </c>
      <c r="J9" s="83">
        <v>0</v>
      </c>
      <c r="K9" s="83">
        <v>0</v>
      </c>
      <c r="L9" s="83">
        <v>0</v>
      </c>
      <c r="M9" s="83">
        <v>0</v>
      </c>
      <c r="N9" s="83">
        <v>0</v>
      </c>
      <c r="O9" s="83">
        <v>0</v>
      </c>
      <c r="P9" s="83">
        <v>0</v>
      </c>
      <c r="Q9" s="83">
        <v>0</v>
      </c>
      <c r="R9" s="83">
        <v>0</v>
      </c>
      <c r="S9" s="83">
        <v>0</v>
      </c>
      <c r="T9" s="83">
        <v>0</v>
      </c>
      <c r="U9" s="83">
        <v>0</v>
      </c>
      <c r="V9" s="83">
        <v>0</v>
      </c>
      <c r="W9" s="83">
        <v>0</v>
      </c>
      <c r="X9" s="83">
        <v>0</v>
      </c>
      <c r="Y9" s="83">
        <v>0</v>
      </c>
      <c r="Z9" s="83">
        <v>0</v>
      </c>
      <c r="AA9" s="83">
        <v>0</v>
      </c>
      <c r="AB9" s="83">
        <v>0</v>
      </c>
      <c r="AC9" s="83">
        <v>0</v>
      </c>
      <c r="AD9" s="83">
        <v>0</v>
      </c>
      <c r="AE9" s="83">
        <v>0</v>
      </c>
      <c r="AF9" s="83">
        <v>0</v>
      </c>
      <c r="AG9" s="86">
        <v>0</v>
      </c>
      <c r="AH9" s="86">
        <v>0</v>
      </c>
      <c r="AI9" s="86">
        <v>0</v>
      </c>
      <c r="AJ9" s="86">
        <v>0</v>
      </c>
      <c r="AK9" s="86">
        <v>0</v>
      </c>
      <c r="AL9" s="86">
        <v>0</v>
      </c>
      <c r="AM9" s="86">
        <v>0</v>
      </c>
      <c r="AN9" s="86">
        <v>0</v>
      </c>
      <c r="AO9" s="86">
        <v>0</v>
      </c>
      <c r="AP9" s="86">
        <v>0</v>
      </c>
      <c r="AQ9" s="86">
        <v>0</v>
      </c>
      <c r="AR9" s="86">
        <v>0</v>
      </c>
      <c r="AS9" s="86">
        <v>0</v>
      </c>
      <c r="AT9" s="86">
        <v>0</v>
      </c>
      <c r="AU9" s="86">
        <v>0</v>
      </c>
      <c r="AV9" s="86">
        <v>0</v>
      </c>
      <c r="AW9" s="86">
        <v>0</v>
      </c>
      <c r="AX9" s="86">
        <v>0</v>
      </c>
      <c r="AY9" s="86">
        <v>0</v>
      </c>
      <c r="AZ9" s="86">
        <v>0</v>
      </c>
      <c r="BA9" s="86">
        <v>0</v>
      </c>
      <c r="BB9" s="86">
        <v>0</v>
      </c>
      <c r="BC9" s="86">
        <v>0</v>
      </c>
      <c r="BD9" s="86">
        <v>0</v>
      </c>
      <c r="BE9" s="86">
        <v>0</v>
      </c>
      <c r="BF9" s="32"/>
      <c r="BG9" s="32"/>
      <c r="BH9" s="32"/>
      <c r="BI9" s="32"/>
      <c r="BJ9" s="32"/>
      <c r="BK9" s="32"/>
      <c r="BL9" s="32"/>
      <c r="BM9" s="32"/>
      <c r="BN9" s="32"/>
      <c r="BO9" s="32"/>
      <c r="BP9" s="32"/>
      <c r="BQ9" s="32"/>
      <c r="BR9" s="32"/>
      <c r="BS9" s="32"/>
      <c r="BT9" s="32"/>
      <c r="BU9" s="32"/>
      <c r="BV9" s="32"/>
      <c r="BW9" s="32"/>
      <c r="BX9" s="32"/>
      <c r="BY9" s="32"/>
      <c r="BZ9" s="32"/>
      <c r="CA9" s="32"/>
      <c r="CB9" s="32"/>
      <c r="CC9" s="32"/>
      <c r="CD9" s="32"/>
      <c r="CE9" s="32"/>
      <c r="CF9" s="32"/>
      <c r="CG9" s="32"/>
      <c r="CH9" s="32"/>
      <c r="CI9" s="32"/>
      <c r="CJ9" s="36"/>
    </row>
    <row r="10" spans="1:88" ht="40.200000000000003" customHeight="1" x14ac:dyDescent="0.25">
      <c r="B10" s="80">
        <f t="shared" si="0"/>
        <v>4</v>
      </c>
      <c r="C10" s="78" t="s">
        <v>239</v>
      </c>
      <c r="D10" s="34" t="s">
        <v>240</v>
      </c>
      <c r="E10" s="35" t="s">
        <v>101</v>
      </c>
      <c r="F10" s="35">
        <v>2</v>
      </c>
      <c r="G10" s="30"/>
      <c r="H10" s="83">
        <v>1.3798880798609847</v>
      </c>
      <c r="I10" s="83">
        <v>1.3482083419317048</v>
      </c>
      <c r="J10" s="83">
        <v>1.3557257826866413</v>
      </c>
      <c r="K10" s="83">
        <v>1.3873321232072025</v>
      </c>
      <c r="L10" s="83">
        <v>-0.3431176314573765</v>
      </c>
      <c r="M10" s="83">
        <v>-0.29952528440035131</v>
      </c>
      <c r="N10" s="83">
        <v>-0.27875333529358315</v>
      </c>
      <c r="O10" s="83">
        <v>-0.25776266433502926</v>
      </c>
      <c r="P10" s="83">
        <v>-0.21956442428839651</v>
      </c>
      <c r="Q10" s="83">
        <v>-0.16322272493790013</v>
      </c>
      <c r="R10" s="83">
        <v>-0.18434508898789392</v>
      </c>
      <c r="S10" s="83">
        <v>-0.20761186610580307</v>
      </c>
      <c r="T10" s="83">
        <v>-0.2249132657027344</v>
      </c>
      <c r="U10" s="83">
        <v>-0.23247005816199096</v>
      </c>
      <c r="V10" s="83">
        <v>-0.24277852789170229</v>
      </c>
      <c r="W10" s="83">
        <v>-0.24431009448091867</v>
      </c>
      <c r="X10" s="83">
        <v>-0.24325572151505614</v>
      </c>
      <c r="Y10" s="83">
        <v>-0.24445814395105891</v>
      </c>
      <c r="Z10" s="83">
        <v>-0.24012020811273871</v>
      </c>
      <c r="AA10" s="83">
        <v>-0.2335603461359046</v>
      </c>
      <c r="AB10" s="83">
        <v>-0.20417190975514643</v>
      </c>
      <c r="AC10" s="83">
        <v>-0.17095996152964865</v>
      </c>
      <c r="AD10" s="83">
        <v>-0.13891127499790912</v>
      </c>
      <c r="AE10" s="83">
        <v>-0.10469846110036407</v>
      </c>
      <c r="AF10" s="83">
        <v>-6.6974351708388724E-2</v>
      </c>
      <c r="AG10" s="86">
        <v>-0.10165369693103177</v>
      </c>
      <c r="AH10" s="86">
        <v>-0.13956983237172516</v>
      </c>
      <c r="AI10" s="86">
        <v>-0.17693849611180834</v>
      </c>
      <c r="AJ10" s="86">
        <v>-0.21378420475008753</v>
      </c>
      <c r="AK10" s="86">
        <v>-0.2501486755006157</v>
      </c>
      <c r="AL10" s="86">
        <v>-0.26326457740947706</v>
      </c>
      <c r="AM10" s="86">
        <v>-0.27600064773587896</v>
      </c>
      <c r="AN10" s="86">
        <v>-0.28839981069598952</v>
      </c>
      <c r="AO10" s="86">
        <v>-0.30050066148929311</v>
      </c>
      <c r="AP10" s="86">
        <v>-0.31233799902446258</v>
      </c>
      <c r="AQ10" s="86">
        <v>-0.28456565049834293</v>
      </c>
      <c r="AR10" s="86">
        <v>-0.25658977638769542</v>
      </c>
      <c r="AS10" s="86">
        <v>-0.22843630884081367</v>
      </c>
      <c r="AT10" s="86">
        <v>-0.20012888705116971</v>
      </c>
      <c r="AU10" s="86">
        <v>-0.17168911808794984</v>
      </c>
      <c r="AV10" s="86">
        <v>-0.20829660756316226</v>
      </c>
      <c r="AW10" s="86">
        <v>-0.24480974839008862</v>
      </c>
      <c r="AX10" s="86">
        <v>-0.28124530447444585</v>
      </c>
      <c r="AY10" s="86">
        <v>-0.31761875989204569</v>
      </c>
      <c r="AZ10" s="86">
        <v>-0.35394445288792298</v>
      </c>
      <c r="BA10" s="86">
        <v>-0.34062492207850958</v>
      </c>
      <c r="BB10" s="86">
        <v>-0.32728332609806543</v>
      </c>
      <c r="BC10" s="86">
        <v>-0.31393122029732545</v>
      </c>
      <c r="BD10" s="86">
        <v>-0.30057941028315227</v>
      </c>
      <c r="BE10" s="86">
        <v>-0.28723802453807856</v>
      </c>
      <c r="BF10" s="32"/>
      <c r="BG10" s="32"/>
      <c r="BH10" s="32"/>
      <c r="BI10" s="32"/>
      <c r="BJ10" s="32"/>
      <c r="BK10" s="32"/>
      <c r="BL10" s="32"/>
      <c r="BM10" s="32"/>
      <c r="BN10" s="32"/>
      <c r="BO10" s="32"/>
      <c r="BP10" s="32"/>
      <c r="BQ10" s="32"/>
      <c r="BR10" s="32"/>
      <c r="BS10" s="32"/>
      <c r="BT10" s="32"/>
      <c r="BU10" s="32"/>
      <c r="BV10" s="32"/>
      <c r="BW10" s="32"/>
      <c r="BX10" s="32"/>
      <c r="BY10" s="32"/>
      <c r="BZ10" s="32"/>
      <c r="CA10" s="32"/>
      <c r="CB10" s="32"/>
      <c r="CC10" s="32"/>
      <c r="CD10" s="32"/>
      <c r="CE10" s="32"/>
      <c r="CF10" s="32"/>
      <c r="CG10" s="32"/>
      <c r="CH10" s="32"/>
      <c r="CI10" s="32"/>
      <c r="CJ10" s="36"/>
    </row>
    <row r="11" spans="1:88" ht="40.200000000000003" customHeight="1" x14ac:dyDescent="0.25">
      <c r="B11" s="80">
        <f t="shared" si="0"/>
        <v>5</v>
      </c>
      <c r="C11" s="78" t="s">
        <v>241</v>
      </c>
      <c r="D11" s="34" t="s">
        <v>242</v>
      </c>
      <c r="E11" s="35" t="s">
        <v>101</v>
      </c>
      <c r="F11" s="35">
        <v>2</v>
      </c>
      <c r="G11" s="30"/>
      <c r="H11" s="83">
        <v>1.7195</v>
      </c>
      <c r="I11" s="83">
        <v>1.7195</v>
      </c>
      <c r="J11" s="83">
        <v>1.7195</v>
      </c>
      <c r="K11" s="83">
        <v>1.7195</v>
      </c>
      <c r="L11" s="83">
        <v>1.7195</v>
      </c>
      <c r="M11" s="83">
        <v>1.7195</v>
      </c>
      <c r="N11" s="83">
        <v>1.7195</v>
      </c>
      <c r="O11" s="83">
        <v>1.7195</v>
      </c>
      <c r="P11" s="83">
        <v>1.7195</v>
      </c>
      <c r="Q11" s="83">
        <v>1.7195</v>
      </c>
      <c r="R11" s="83">
        <v>1.7195</v>
      </c>
      <c r="S11" s="83">
        <v>1.7195</v>
      </c>
      <c r="T11" s="83">
        <v>1.7195</v>
      </c>
      <c r="U11" s="83">
        <v>1.7195</v>
      </c>
      <c r="V11" s="83">
        <v>1.7195</v>
      </c>
      <c r="W11" s="83">
        <v>1.7195</v>
      </c>
      <c r="X11" s="83">
        <v>1.7195</v>
      </c>
      <c r="Y11" s="83">
        <v>1.7195</v>
      </c>
      <c r="Z11" s="83">
        <v>1.7195</v>
      </c>
      <c r="AA11" s="83">
        <v>1.7195</v>
      </c>
      <c r="AB11" s="83">
        <v>1.7195</v>
      </c>
      <c r="AC11" s="83">
        <v>1.7195</v>
      </c>
      <c r="AD11" s="83">
        <v>1.7195</v>
      </c>
      <c r="AE11" s="83">
        <v>1.7195</v>
      </c>
      <c r="AF11" s="83">
        <v>1.7195</v>
      </c>
      <c r="AG11" s="86">
        <v>1.7195</v>
      </c>
      <c r="AH11" s="86">
        <v>1.7195</v>
      </c>
      <c r="AI11" s="86">
        <v>1.7195</v>
      </c>
      <c r="AJ11" s="86">
        <v>1.7195</v>
      </c>
      <c r="AK11" s="86">
        <v>1.7195</v>
      </c>
      <c r="AL11" s="86">
        <v>1.7195</v>
      </c>
      <c r="AM11" s="86">
        <v>1.7195</v>
      </c>
      <c r="AN11" s="86">
        <v>1.7195</v>
      </c>
      <c r="AO11" s="86">
        <v>1.7195</v>
      </c>
      <c r="AP11" s="86">
        <v>1.7195</v>
      </c>
      <c r="AQ11" s="86">
        <v>1.7195</v>
      </c>
      <c r="AR11" s="86">
        <v>1.7195</v>
      </c>
      <c r="AS11" s="86">
        <v>1.7195</v>
      </c>
      <c r="AT11" s="86">
        <v>1.7195</v>
      </c>
      <c r="AU11" s="86">
        <v>1.7195</v>
      </c>
      <c r="AV11" s="86">
        <v>1.7195</v>
      </c>
      <c r="AW11" s="86">
        <v>1.7195</v>
      </c>
      <c r="AX11" s="86">
        <v>1.7195</v>
      </c>
      <c r="AY11" s="86">
        <v>1.7195</v>
      </c>
      <c r="AZ11" s="86">
        <v>1.7195</v>
      </c>
      <c r="BA11" s="86">
        <v>1.7195</v>
      </c>
      <c r="BB11" s="86">
        <v>1.7195</v>
      </c>
      <c r="BC11" s="86">
        <v>1.7195</v>
      </c>
      <c r="BD11" s="86">
        <v>1.7195</v>
      </c>
      <c r="BE11" s="86">
        <v>1.7195</v>
      </c>
      <c r="BF11" s="32"/>
      <c r="BG11" s="32"/>
      <c r="BH11" s="32"/>
      <c r="BI11" s="32"/>
      <c r="BJ11" s="32"/>
      <c r="BK11" s="32"/>
      <c r="BL11" s="32"/>
      <c r="BM11" s="32"/>
      <c r="BN11" s="32"/>
      <c r="BO11" s="32"/>
      <c r="BP11" s="32"/>
      <c r="BQ11" s="32"/>
      <c r="BR11" s="32"/>
      <c r="BS11" s="32"/>
      <c r="BT11" s="32"/>
      <c r="BU11" s="32"/>
      <c r="BV11" s="32"/>
      <c r="BW11" s="32"/>
      <c r="BX11" s="32"/>
      <c r="BY11" s="32"/>
      <c r="BZ11" s="32"/>
      <c r="CA11" s="32"/>
      <c r="CB11" s="32"/>
      <c r="CC11" s="32"/>
      <c r="CD11" s="32"/>
      <c r="CE11" s="32"/>
      <c r="CF11" s="32"/>
      <c r="CG11" s="32"/>
      <c r="CH11" s="32"/>
      <c r="CI11" s="32"/>
      <c r="CJ11" s="36"/>
    </row>
    <row r="12" spans="1:88" ht="40.200000000000003" customHeight="1" x14ac:dyDescent="0.25">
      <c r="B12" s="80">
        <f t="shared" si="0"/>
        <v>6</v>
      </c>
      <c r="C12" s="78" t="s">
        <v>243</v>
      </c>
      <c r="D12" s="34" t="s">
        <v>244</v>
      </c>
      <c r="E12" s="35" t="s">
        <v>101</v>
      </c>
      <c r="F12" s="35">
        <v>2</v>
      </c>
      <c r="G12" s="30"/>
      <c r="H12" s="85">
        <v>0.94365609633498915</v>
      </c>
      <c r="I12" s="85">
        <v>0.94365609633498915</v>
      </c>
      <c r="J12" s="85">
        <v>0.94365609633498915</v>
      </c>
      <c r="K12" s="85">
        <v>0.94365609633498915</v>
      </c>
      <c r="L12" s="85">
        <v>0.94365609633498915</v>
      </c>
      <c r="M12" s="85">
        <v>0.80288422690073624</v>
      </c>
      <c r="N12" s="85">
        <v>0.80288422690073624</v>
      </c>
      <c r="O12" s="85">
        <v>0.80288422690073624</v>
      </c>
      <c r="P12" s="85">
        <v>0.80288422690073624</v>
      </c>
      <c r="Q12" s="85">
        <v>0.80288422690073624</v>
      </c>
      <c r="R12" s="85">
        <v>0.80288422690073624</v>
      </c>
      <c r="S12" s="85">
        <v>0.80288422690073624</v>
      </c>
      <c r="T12" s="85">
        <v>0.80288422690073624</v>
      </c>
      <c r="U12" s="85">
        <v>0.80288422690073624</v>
      </c>
      <c r="V12" s="85">
        <v>0.80288422690073624</v>
      </c>
      <c r="W12" s="85">
        <v>0.80288422690073624</v>
      </c>
      <c r="X12" s="85">
        <v>0.80288422690073624</v>
      </c>
      <c r="Y12" s="85">
        <v>0.80288422690073624</v>
      </c>
      <c r="Z12" s="85">
        <v>0.80288422690073624</v>
      </c>
      <c r="AA12" s="85">
        <v>0.80288422690073624</v>
      </c>
      <c r="AB12" s="85">
        <v>0.80288422690073624</v>
      </c>
      <c r="AC12" s="85">
        <v>0.80288422690073624</v>
      </c>
      <c r="AD12" s="85">
        <v>0.80288422690073624</v>
      </c>
      <c r="AE12" s="85">
        <v>0.80288422690073624</v>
      </c>
      <c r="AF12" s="85">
        <v>0.80288422690073624</v>
      </c>
      <c r="AG12" s="86">
        <v>0.80288422690073624</v>
      </c>
      <c r="AH12" s="86">
        <v>0.80288422690073624</v>
      </c>
      <c r="AI12" s="86">
        <v>0.80288422690073624</v>
      </c>
      <c r="AJ12" s="86">
        <v>0.80288422690073624</v>
      </c>
      <c r="AK12" s="86">
        <v>0.80288422690073624</v>
      </c>
      <c r="AL12" s="86">
        <v>0.80288422690073624</v>
      </c>
      <c r="AM12" s="86">
        <v>0.80288422690073624</v>
      </c>
      <c r="AN12" s="86">
        <v>0.80288422690073624</v>
      </c>
      <c r="AO12" s="86">
        <v>0.80288422690073624</v>
      </c>
      <c r="AP12" s="86">
        <v>0.80288422690073624</v>
      </c>
      <c r="AQ12" s="86">
        <v>0.80288422690073624</v>
      </c>
      <c r="AR12" s="86">
        <v>0.80288422690073624</v>
      </c>
      <c r="AS12" s="86">
        <v>0.80288422690073624</v>
      </c>
      <c r="AT12" s="86">
        <v>0.80288422690073624</v>
      </c>
      <c r="AU12" s="86">
        <v>0.80288422690073624</v>
      </c>
      <c r="AV12" s="86">
        <v>0.80288422690073624</v>
      </c>
      <c r="AW12" s="86">
        <v>0.80288422690073624</v>
      </c>
      <c r="AX12" s="86">
        <v>0.80288422690073624</v>
      </c>
      <c r="AY12" s="86">
        <v>0.80288422690073624</v>
      </c>
      <c r="AZ12" s="86">
        <v>0.80288422690073624</v>
      </c>
      <c r="BA12" s="86">
        <v>0.80288422690073624</v>
      </c>
      <c r="BB12" s="86">
        <v>0.80288422690073624</v>
      </c>
      <c r="BC12" s="86">
        <v>0.80288422690073624</v>
      </c>
      <c r="BD12" s="86">
        <v>0.80288422690073624</v>
      </c>
      <c r="BE12" s="86">
        <v>0.80288422690073624</v>
      </c>
      <c r="BF12" s="36"/>
      <c r="BG12" s="36"/>
      <c r="BH12" s="36"/>
      <c r="BI12" s="36"/>
      <c r="BJ12" s="36"/>
      <c r="BK12" s="36"/>
      <c r="BL12" s="36"/>
      <c r="BM12" s="36"/>
      <c r="BN12" s="36"/>
      <c r="BO12" s="36"/>
      <c r="BP12" s="36"/>
      <c r="BQ12" s="36"/>
      <c r="BR12" s="36"/>
      <c r="BS12" s="36"/>
      <c r="BT12" s="36"/>
      <c r="BU12" s="36"/>
      <c r="BV12" s="36"/>
      <c r="BW12" s="36"/>
      <c r="BX12" s="36"/>
      <c r="BY12" s="36"/>
      <c r="BZ12" s="36"/>
      <c r="CA12" s="36"/>
      <c r="CB12" s="36"/>
      <c r="CC12" s="36"/>
      <c r="CD12" s="36"/>
      <c r="CE12" s="36"/>
      <c r="CF12" s="36"/>
      <c r="CG12" s="36"/>
      <c r="CH12" s="36"/>
      <c r="CI12" s="36"/>
      <c r="CJ12" s="36"/>
    </row>
    <row r="13" spans="1:88" x14ac:dyDescent="0.25"/>
    <row r="14" spans="1:88" x14ac:dyDescent="0.25"/>
    <row r="15" spans="1:88" x14ac:dyDescent="0.25"/>
    <row r="16" spans="1:88" x14ac:dyDescent="0.25">
      <c r="B16" s="46" t="s">
        <v>113</v>
      </c>
    </row>
    <row r="17" spans="2:9" x14ac:dyDescent="0.25"/>
    <row r="18" spans="2:9" x14ac:dyDescent="0.25">
      <c r="B18" s="47"/>
      <c r="C18" t="s">
        <v>114</v>
      </c>
    </row>
    <row r="19" spans="2:9" x14ac:dyDescent="0.25"/>
    <row r="20" spans="2:9" x14ac:dyDescent="0.25">
      <c r="B20" s="48"/>
      <c r="C20" t="s">
        <v>115</v>
      </c>
    </row>
    <row r="21" spans="2:9" x14ac:dyDescent="0.25"/>
    <row r="22" spans="2:9" x14ac:dyDescent="0.25"/>
    <row r="23" spans="2:9" x14ac:dyDescent="0.25"/>
    <row r="24" spans="2:9" ht="14.4" x14ac:dyDescent="0.3">
      <c r="B24" s="129" t="s">
        <v>245</v>
      </c>
      <c r="C24" s="130"/>
      <c r="D24" s="130"/>
      <c r="E24" s="130"/>
      <c r="F24" s="130"/>
      <c r="G24" s="130"/>
      <c r="H24" s="130"/>
      <c r="I24" s="131"/>
    </row>
    <row r="25" spans="2:9" x14ac:dyDescent="0.25"/>
    <row r="26" spans="2:9" s="6" customFormat="1" x14ac:dyDescent="0.25">
      <c r="B26" s="49" t="s">
        <v>69</v>
      </c>
      <c r="C26" s="132" t="s">
        <v>118</v>
      </c>
      <c r="D26" s="132"/>
      <c r="E26" s="132"/>
      <c r="F26" s="132"/>
      <c r="G26" s="132"/>
      <c r="H26" s="132"/>
      <c r="I26" s="132"/>
    </row>
    <row r="27" spans="2:9" s="6" customFormat="1" ht="76.2" customHeight="1" x14ac:dyDescent="0.25">
      <c r="B27" s="50">
        <v>1</v>
      </c>
      <c r="C27" s="133" t="s">
        <v>246</v>
      </c>
      <c r="D27" s="134"/>
      <c r="E27" s="134"/>
      <c r="F27" s="134"/>
      <c r="G27" s="134"/>
      <c r="H27" s="134"/>
      <c r="I27" s="134"/>
    </row>
    <row r="28" spans="2:9" s="6" customFormat="1" ht="55.95" customHeight="1" x14ac:dyDescent="0.25">
      <c r="B28" s="50">
        <f>B27+1</f>
        <v>2</v>
      </c>
      <c r="C28" s="133" t="s">
        <v>247</v>
      </c>
      <c r="D28" s="134"/>
      <c r="E28" s="134"/>
      <c r="F28" s="134"/>
      <c r="G28" s="134"/>
      <c r="H28" s="134"/>
      <c r="I28" s="134"/>
    </row>
    <row r="29" spans="2:9" s="6" customFormat="1" ht="58.2" customHeight="1" x14ac:dyDescent="0.25">
      <c r="B29" s="50">
        <f t="shared" ref="B29:B32" si="1">B28+1</f>
        <v>3</v>
      </c>
      <c r="C29" s="133" t="s">
        <v>248</v>
      </c>
      <c r="D29" s="134"/>
      <c r="E29" s="134"/>
      <c r="F29" s="134"/>
      <c r="G29" s="134"/>
      <c r="H29" s="134"/>
      <c r="I29" s="134"/>
    </row>
    <row r="30" spans="2:9" s="6" customFormat="1" ht="41.7" customHeight="1" x14ac:dyDescent="0.25">
      <c r="B30" s="50">
        <f t="shared" si="1"/>
        <v>4</v>
      </c>
      <c r="C30" s="133" t="s">
        <v>249</v>
      </c>
      <c r="D30" s="134"/>
      <c r="E30" s="134"/>
      <c r="F30" s="134"/>
      <c r="G30" s="134"/>
      <c r="H30" s="134"/>
      <c r="I30" s="134"/>
    </row>
    <row r="31" spans="2:9" s="6" customFormat="1" ht="94.95" customHeight="1" x14ac:dyDescent="0.25">
      <c r="B31" s="50">
        <f t="shared" si="1"/>
        <v>5</v>
      </c>
      <c r="C31" s="133" t="s">
        <v>250</v>
      </c>
      <c r="D31" s="134"/>
      <c r="E31" s="134"/>
      <c r="F31" s="134"/>
      <c r="G31" s="134"/>
      <c r="H31" s="134"/>
      <c r="I31" s="134"/>
    </row>
    <row r="32" spans="2:9" s="6" customFormat="1" ht="82.5" customHeight="1" x14ac:dyDescent="0.25">
      <c r="B32" s="50">
        <f t="shared" si="1"/>
        <v>6</v>
      </c>
      <c r="C32" s="133" t="s">
        <v>251</v>
      </c>
      <c r="D32" s="134"/>
      <c r="E32" s="134"/>
      <c r="F32" s="134"/>
      <c r="G32" s="134"/>
      <c r="H32" s="134"/>
      <c r="I32" s="134"/>
    </row>
    <row r="33" s="6" customFormat="1" ht="13.2" x14ac:dyDescent="0.25"/>
    <row r="34" s="6" customFormat="1" ht="13.2" x14ac:dyDescent="0.25"/>
    <row r="35" s="6" customFormat="1" ht="13.2" x14ac:dyDescent="0.25"/>
    <row r="36" s="6" customFormat="1" ht="13.2" x14ac:dyDescent="0.25"/>
    <row r="37" x14ac:dyDescent="0.25"/>
    <row r="38" x14ac:dyDescent="0.25"/>
    <row r="39" x14ac:dyDescent="0.25"/>
    <row r="40" x14ac:dyDescent="0.25"/>
    <row r="41" x14ac:dyDescent="0.25"/>
    <row r="42" x14ac:dyDescent="0.25"/>
    <row r="43" x14ac:dyDescent="0.25"/>
    <row r="44" x14ac:dyDescent="0.25"/>
    <row r="45" x14ac:dyDescent="0.25"/>
    <row r="46" x14ac:dyDescent="0.25"/>
    <row r="47" x14ac:dyDescent="0.25"/>
    <row r="48" x14ac:dyDescent="0.25"/>
    <row r="49" x14ac:dyDescent="0.25"/>
    <row r="50" x14ac:dyDescent="0.25"/>
    <row r="51" x14ac:dyDescent="0.25"/>
    <row r="52" x14ac:dyDescent="0.25"/>
    <row r="53" x14ac:dyDescent="0.25"/>
    <row r="54" x14ac:dyDescent="0.25"/>
    <row r="55" x14ac:dyDescent="0.25"/>
  </sheetData>
  <mergeCells count="14">
    <mergeCell ref="C28:I28"/>
    <mergeCell ref="C29:I29"/>
    <mergeCell ref="C30:I30"/>
    <mergeCell ref="C31:I31"/>
    <mergeCell ref="C32:I32"/>
    <mergeCell ref="AG5:CJ5"/>
    <mergeCell ref="B24:I24"/>
    <mergeCell ref="C26:I26"/>
    <mergeCell ref="C27:I27"/>
    <mergeCell ref="D3:F3"/>
    <mergeCell ref="D4:F4"/>
    <mergeCell ref="B3:C3"/>
    <mergeCell ref="B4:C4"/>
    <mergeCell ref="H5:AF5"/>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857362"/>
  </sheetPr>
  <dimension ref="A1:DF67"/>
  <sheetViews>
    <sheetView showGridLines="0" topLeftCell="A13" zoomScale="85" zoomScaleNormal="85" workbookViewId="0">
      <selection activeCell="H22" sqref="H22"/>
    </sheetView>
  </sheetViews>
  <sheetFormatPr defaultColWidth="0" defaultRowHeight="13.8" zeroHeight="1" x14ac:dyDescent="0.25"/>
  <cols>
    <col min="1" max="1" width="1.69921875" customWidth="1"/>
    <col min="2" max="2" width="4.09765625" customWidth="1"/>
    <col min="3" max="3" width="70.59765625" customWidth="1"/>
    <col min="4" max="4" width="16.59765625" customWidth="1"/>
    <col min="5" max="5" width="14.59765625" customWidth="1"/>
    <col min="6" max="6" width="5.59765625" customWidth="1"/>
    <col min="7" max="7" width="3.19921875" customWidth="1"/>
    <col min="8" max="109" width="8.69921875" customWidth="1"/>
    <col min="110" max="110" width="0" hidden="1" customWidth="1"/>
    <col min="111" max="16384" width="8.69921875" hidden="1"/>
  </cols>
  <sheetData>
    <row r="1" spans="2:88" ht="22.5" customHeight="1" x14ac:dyDescent="0.45">
      <c r="B1" s="140" t="s">
        <v>252</v>
      </c>
      <c r="C1" s="140"/>
      <c r="D1" s="140"/>
      <c r="E1" s="140"/>
      <c r="F1" s="140"/>
      <c r="G1" s="23"/>
    </row>
    <row r="2" spans="2:88" ht="14.4" thickBot="1" x14ac:dyDescent="0.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c r="BY2" s="23"/>
      <c r="BZ2" s="23"/>
      <c r="CA2" s="23"/>
      <c r="CB2" s="23"/>
      <c r="CC2" s="23"/>
      <c r="CD2" s="23"/>
      <c r="CE2" s="23"/>
      <c r="CF2" s="23"/>
      <c r="CG2" s="23"/>
      <c r="CH2" s="23"/>
      <c r="CI2" s="23"/>
      <c r="CJ2" s="23"/>
    </row>
    <row r="3" spans="2:88" ht="16.5" customHeight="1" thickBot="1" x14ac:dyDescent="0.3">
      <c r="B3" s="125" t="s">
        <v>3</v>
      </c>
      <c r="C3" s="138"/>
      <c r="D3" s="135" t="str">
        <f>'Cover sheet'!C5</f>
        <v>Southern Water</v>
      </c>
      <c r="E3" s="136"/>
      <c r="F3" s="137"/>
      <c r="G3" s="37"/>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c r="BY3" s="23"/>
      <c r="BZ3" s="23"/>
      <c r="CA3" s="23"/>
      <c r="CB3" s="23"/>
      <c r="CC3" s="23"/>
      <c r="CD3" s="23"/>
      <c r="CE3" s="23"/>
      <c r="CF3" s="23"/>
      <c r="CG3" s="23"/>
      <c r="CH3" s="23"/>
      <c r="CI3" s="23"/>
      <c r="CJ3" s="23"/>
    </row>
    <row r="4" spans="2:88" ht="14.7" customHeight="1" thickBot="1" x14ac:dyDescent="0.4">
      <c r="B4" s="141" t="s">
        <v>6</v>
      </c>
      <c r="C4" s="142"/>
      <c r="D4" s="135" t="str">
        <f>'Cover sheet'!C6</f>
        <v>Sussex Hastings</v>
      </c>
      <c r="E4" s="136"/>
      <c r="F4" s="137"/>
      <c r="G4" s="37"/>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3"/>
      <c r="BS4" s="23"/>
      <c r="BT4" s="23"/>
      <c r="BU4" s="23"/>
      <c r="BV4" s="23"/>
      <c r="BW4" s="23"/>
      <c r="BX4" s="23"/>
      <c r="BY4" s="23"/>
      <c r="BZ4" s="23"/>
      <c r="CA4" s="23"/>
      <c r="CB4" s="23"/>
      <c r="CC4" s="23"/>
      <c r="CD4" s="23"/>
      <c r="CE4" s="23"/>
      <c r="CF4" s="23"/>
      <c r="CG4" s="23"/>
      <c r="CH4" s="23"/>
      <c r="CI4" s="23"/>
      <c r="CJ4" s="23"/>
    </row>
    <row r="5" spans="2:88" ht="15.6" thickBot="1" x14ac:dyDescent="0.4">
      <c r="C5" s="25"/>
      <c r="D5" s="25"/>
      <c r="E5" s="23"/>
      <c r="F5" s="23"/>
      <c r="G5" s="37"/>
      <c r="H5" s="139" t="s">
        <v>150</v>
      </c>
      <c r="I5" s="139"/>
      <c r="J5" s="139"/>
      <c r="K5" s="139"/>
      <c r="L5" s="139"/>
      <c r="M5" s="139"/>
      <c r="N5" s="139"/>
      <c r="O5" s="139"/>
      <c r="P5" s="139"/>
      <c r="Q5" s="139"/>
      <c r="R5" s="139"/>
      <c r="S5" s="139"/>
      <c r="T5" s="139"/>
      <c r="U5" s="139"/>
      <c r="V5" s="139"/>
      <c r="W5" s="139"/>
      <c r="X5" s="139"/>
      <c r="Y5" s="139"/>
      <c r="Z5" s="139"/>
      <c r="AA5" s="139"/>
      <c r="AB5" s="139"/>
      <c r="AC5" s="139"/>
      <c r="AD5" s="139"/>
      <c r="AE5" s="139"/>
      <c r="AF5" s="139"/>
      <c r="AG5" s="128" t="s">
        <v>151</v>
      </c>
      <c r="AH5" s="128"/>
      <c r="AI5" s="128"/>
      <c r="AJ5" s="128"/>
      <c r="AK5" s="128"/>
      <c r="AL5" s="128"/>
      <c r="AM5" s="128"/>
      <c r="AN5" s="128"/>
      <c r="AO5" s="128"/>
      <c r="AP5" s="128"/>
      <c r="AQ5" s="128"/>
      <c r="AR5" s="128"/>
      <c r="AS5" s="128"/>
      <c r="AT5" s="128"/>
      <c r="AU5" s="128"/>
      <c r="AV5" s="128"/>
      <c r="AW5" s="128"/>
      <c r="AX5" s="128"/>
      <c r="AY5" s="128"/>
      <c r="AZ5" s="128"/>
      <c r="BA5" s="128"/>
      <c r="BB5" s="128"/>
      <c r="BC5" s="128"/>
      <c r="BD5" s="128"/>
      <c r="BE5" s="128"/>
      <c r="BF5" s="128"/>
      <c r="BG5" s="128"/>
      <c r="BH5" s="128"/>
      <c r="BI5" s="128"/>
      <c r="BJ5" s="128"/>
      <c r="BK5" s="128"/>
      <c r="BL5" s="128"/>
      <c r="BM5" s="128"/>
      <c r="BN5" s="128"/>
      <c r="BO5" s="128"/>
      <c r="BP5" s="128"/>
      <c r="BQ5" s="128"/>
      <c r="BR5" s="128"/>
      <c r="BS5" s="128"/>
      <c r="BT5" s="128"/>
      <c r="BU5" s="128"/>
      <c r="BV5" s="128"/>
      <c r="BW5" s="128"/>
      <c r="BX5" s="128"/>
      <c r="BY5" s="128"/>
      <c r="BZ5" s="128"/>
      <c r="CA5" s="128"/>
      <c r="CB5" s="128"/>
      <c r="CC5" s="128"/>
      <c r="CD5" s="128"/>
      <c r="CE5" s="128"/>
      <c r="CF5" s="128"/>
      <c r="CG5" s="128"/>
      <c r="CH5" s="128"/>
      <c r="CI5" s="128"/>
      <c r="CJ5" s="128"/>
    </row>
    <row r="6" spans="2:88" ht="14.4" thickBot="1" x14ac:dyDescent="0.3">
      <c r="B6" s="56" t="s">
        <v>69</v>
      </c>
      <c r="C6" s="17" t="s">
        <v>152</v>
      </c>
      <c r="D6" s="18" t="s">
        <v>71</v>
      </c>
      <c r="E6" s="18" t="s">
        <v>72</v>
      </c>
      <c r="F6" s="76" t="s">
        <v>73</v>
      </c>
      <c r="G6" s="37"/>
      <c r="H6" s="18" t="s">
        <v>104</v>
      </c>
      <c r="I6" s="18" t="s">
        <v>153</v>
      </c>
      <c r="J6" s="18" t="s">
        <v>154</v>
      </c>
      <c r="K6" s="18" t="s">
        <v>155</v>
      </c>
      <c r="L6" s="18" t="s">
        <v>156</v>
      </c>
      <c r="M6" s="18" t="s">
        <v>157</v>
      </c>
      <c r="N6" s="18" t="s">
        <v>158</v>
      </c>
      <c r="O6" s="18" t="s">
        <v>159</v>
      </c>
      <c r="P6" s="18" t="s">
        <v>160</v>
      </c>
      <c r="Q6" s="18" t="s">
        <v>161</v>
      </c>
      <c r="R6" s="18" t="s">
        <v>162</v>
      </c>
      <c r="S6" s="18" t="s">
        <v>163</v>
      </c>
      <c r="T6" s="18" t="s">
        <v>164</v>
      </c>
      <c r="U6" s="18" t="s">
        <v>165</v>
      </c>
      <c r="V6" s="18" t="s">
        <v>166</v>
      </c>
      <c r="W6" s="18" t="s">
        <v>167</v>
      </c>
      <c r="X6" s="18" t="s">
        <v>168</v>
      </c>
      <c r="Y6" s="18" t="s">
        <v>169</v>
      </c>
      <c r="Z6" s="18" t="s">
        <v>170</v>
      </c>
      <c r="AA6" s="18" t="s">
        <v>171</v>
      </c>
      <c r="AB6" s="18" t="s">
        <v>172</v>
      </c>
      <c r="AC6" s="18" t="s">
        <v>173</v>
      </c>
      <c r="AD6" s="18" t="s">
        <v>174</v>
      </c>
      <c r="AE6" s="18" t="s">
        <v>175</v>
      </c>
      <c r="AF6" s="18" t="s">
        <v>176</v>
      </c>
      <c r="AG6" s="18" t="s">
        <v>177</v>
      </c>
      <c r="AH6" s="18" t="s">
        <v>178</v>
      </c>
      <c r="AI6" s="18" t="s">
        <v>179</v>
      </c>
      <c r="AJ6" s="18" t="s">
        <v>180</v>
      </c>
      <c r="AK6" s="18" t="s">
        <v>181</v>
      </c>
      <c r="AL6" s="18" t="s">
        <v>182</v>
      </c>
      <c r="AM6" s="18" t="s">
        <v>183</v>
      </c>
      <c r="AN6" s="18" t="s">
        <v>184</v>
      </c>
      <c r="AO6" s="18" t="s">
        <v>185</v>
      </c>
      <c r="AP6" s="18" t="s">
        <v>186</v>
      </c>
      <c r="AQ6" s="18" t="s">
        <v>187</v>
      </c>
      <c r="AR6" s="18" t="s">
        <v>188</v>
      </c>
      <c r="AS6" s="18" t="s">
        <v>189</v>
      </c>
      <c r="AT6" s="18" t="s">
        <v>190</v>
      </c>
      <c r="AU6" s="18" t="s">
        <v>191</v>
      </c>
      <c r="AV6" s="18" t="s">
        <v>192</v>
      </c>
      <c r="AW6" s="18" t="s">
        <v>193</v>
      </c>
      <c r="AX6" s="18" t="s">
        <v>194</v>
      </c>
      <c r="AY6" s="18" t="s">
        <v>195</v>
      </c>
      <c r="AZ6" s="18" t="s">
        <v>196</v>
      </c>
      <c r="BA6" s="18" t="s">
        <v>197</v>
      </c>
      <c r="BB6" s="18" t="s">
        <v>198</v>
      </c>
      <c r="BC6" s="18" t="s">
        <v>199</v>
      </c>
      <c r="BD6" s="18" t="s">
        <v>200</v>
      </c>
      <c r="BE6" s="18" t="s">
        <v>201</v>
      </c>
      <c r="BF6" s="18" t="s">
        <v>202</v>
      </c>
      <c r="BG6" s="18" t="s">
        <v>203</v>
      </c>
      <c r="BH6" s="18" t="s">
        <v>204</v>
      </c>
      <c r="BI6" s="18" t="s">
        <v>205</v>
      </c>
      <c r="BJ6" s="18" t="s">
        <v>206</v>
      </c>
      <c r="BK6" s="18" t="s">
        <v>207</v>
      </c>
      <c r="BL6" s="18" t="s">
        <v>208</v>
      </c>
      <c r="BM6" s="18" t="s">
        <v>209</v>
      </c>
      <c r="BN6" s="18" t="s">
        <v>210</v>
      </c>
      <c r="BO6" s="18" t="s">
        <v>211</v>
      </c>
      <c r="BP6" s="18" t="s">
        <v>212</v>
      </c>
      <c r="BQ6" s="18" t="s">
        <v>213</v>
      </c>
      <c r="BR6" s="18" t="s">
        <v>214</v>
      </c>
      <c r="BS6" s="18" t="s">
        <v>215</v>
      </c>
      <c r="BT6" s="18" t="s">
        <v>216</v>
      </c>
      <c r="BU6" s="18" t="s">
        <v>217</v>
      </c>
      <c r="BV6" s="18" t="s">
        <v>218</v>
      </c>
      <c r="BW6" s="18" t="s">
        <v>219</v>
      </c>
      <c r="BX6" s="18" t="s">
        <v>220</v>
      </c>
      <c r="BY6" s="18" t="s">
        <v>221</v>
      </c>
      <c r="BZ6" s="18" t="s">
        <v>222</v>
      </c>
      <c r="CA6" s="18" t="s">
        <v>223</v>
      </c>
      <c r="CB6" s="18" t="s">
        <v>224</v>
      </c>
      <c r="CC6" s="18" t="s">
        <v>225</v>
      </c>
      <c r="CD6" s="18" t="s">
        <v>226</v>
      </c>
      <c r="CE6" s="18" t="s">
        <v>227</v>
      </c>
      <c r="CF6" s="18" t="s">
        <v>228</v>
      </c>
      <c r="CG6" s="18" t="s">
        <v>229</v>
      </c>
      <c r="CH6" s="18" t="s">
        <v>230</v>
      </c>
      <c r="CI6" s="18" t="s">
        <v>231</v>
      </c>
      <c r="CJ6" s="18" t="s">
        <v>232</v>
      </c>
    </row>
    <row r="7" spans="2:88" ht="52.8" x14ac:dyDescent="0.25">
      <c r="B7" s="57">
        <v>1</v>
      </c>
      <c r="C7" s="28" t="s">
        <v>253</v>
      </c>
      <c r="D7" s="29" t="s">
        <v>254</v>
      </c>
      <c r="E7" s="29" t="s">
        <v>101</v>
      </c>
      <c r="F7" s="81">
        <v>2</v>
      </c>
      <c r="G7" s="37"/>
      <c r="H7" s="83">
        <v>4.3432343177577755</v>
      </c>
      <c r="I7" s="83">
        <v>4.351538781080448</v>
      </c>
      <c r="J7" s="83">
        <v>4.3598432444031205</v>
      </c>
      <c r="K7" s="83">
        <v>4.3681477077257931</v>
      </c>
      <c r="L7" s="83">
        <v>4.3764521710484656</v>
      </c>
      <c r="M7" s="83">
        <v>4.3847566343711382</v>
      </c>
      <c r="N7" s="83">
        <v>4.3930610976938107</v>
      </c>
      <c r="O7" s="83">
        <v>4.4013655610164832</v>
      </c>
      <c r="P7" s="83">
        <v>4.4096700243391558</v>
      </c>
      <c r="Q7" s="83">
        <v>4.4179744876618283</v>
      </c>
      <c r="R7" s="83">
        <v>4.4262789509845009</v>
      </c>
      <c r="S7" s="83">
        <v>4.4345834143071734</v>
      </c>
      <c r="T7" s="83">
        <v>4.4428878776298459</v>
      </c>
      <c r="U7" s="83">
        <v>4.4511923409525185</v>
      </c>
      <c r="V7" s="83">
        <v>4.459496804275191</v>
      </c>
      <c r="W7" s="83">
        <v>4.4678012675978636</v>
      </c>
      <c r="X7" s="83">
        <v>4.4761057309205361</v>
      </c>
      <c r="Y7" s="83">
        <v>4.4844101942432086</v>
      </c>
      <c r="Z7" s="83">
        <v>4.4927146575658812</v>
      </c>
      <c r="AA7" s="83">
        <v>4.5010191208885537</v>
      </c>
      <c r="AB7" s="83">
        <v>4.5093235842112263</v>
      </c>
      <c r="AC7" s="83">
        <v>4.5176280475338988</v>
      </c>
      <c r="AD7" s="83">
        <v>4.5259325108565713</v>
      </c>
      <c r="AE7" s="83">
        <v>4.5342369741792439</v>
      </c>
      <c r="AF7" s="83">
        <v>4.5425414375019164</v>
      </c>
      <c r="AG7" s="84">
        <v>4.550845900824589</v>
      </c>
      <c r="AH7" s="84">
        <v>4.5591503641472615</v>
      </c>
      <c r="AI7" s="84">
        <v>4.567454827469934</v>
      </c>
      <c r="AJ7" s="84">
        <v>4.5757592907926066</v>
      </c>
      <c r="AK7" s="84">
        <v>4.5840637541152791</v>
      </c>
      <c r="AL7" s="84">
        <v>4.5923682174379516</v>
      </c>
      <c r="AM7" s="84">
        <v>4.6006726807606242</v>
      </c>
      <c r="AN7" s="84">
        <v>4.6089771440832967</v>
      </c>
      <c r="AO7" s="84">
        <v>4.6172816074059693</v>
      </c>
      <c r="AP7" s="84">
        <v>4.6255860707286418</v>
      </c>
      <c r="AQ7" s="84">
        <v>4.6338905340513143</v>
      </c>
      <c r="AR7" s="84">
        <v>4.6421949973739869</v>
      </c>
      <c r="AS7" s="84">
        <v>4.6504994606966594</v>
      </c>
      <c r="AT7" s="84">
        <v>4.658803924019332</v>
      </c>
      <c r="AU7" s="84">
        <v>4.6671083873420045</v>
      </c>
      <c r="AV7" s="84">
        <v>4.675412850664677</v>
      </c>
      <c r="AW7" s="84">
        <v>4.6837173139873496</v>
      </c>
      <c r="AX7" s="84">
        <v>4.6920217773100221</v>
      </c>
      <c r="AY7" s="84">
        <v>4.7003262406326947</v>
      </c>
      <c r="AZ7" s="84">
        <v>4.7086307039553672</v>
      </c>
      <c r="BA7" s="84">
        <v>4.7169351672780397</v>
      </c>
      <c r="BB7" s="84">
        <v>4.7252396306007123</v>
      </c>
      <c r="BC7" s="84">
        <v>4.7335440939233848</v>
      </c>
      <c r="BD7" s="84">
        <v>4.7418485572460574</v>
      </c>
      <c r="BE7" s="84">
        <v>4.7501530205687299</v>
      </c>
      <c r="BF7" s="32"/>
      <c r="BG7" s="32"/>
      <c r="BH7" s="32"/>
      <c r="BI7" s="32"/>
      <c r="BJ7" s="32"/>
      <c r="BK7" s="32"/>
      <c r="BL7" s="32"/>
      <c r="BM7" s="32"/>
      <c r="BN7" s="32"/>
      <c r="BO7" s="32"/>
      <c r="BP7" s="32"/>
      <c r="BQ7" s="32"/>
      <c r="BR7" s="32"/>
      <c r="BS7" s="32"/>
      <c r="BT7" s="32"/>
      <c r="BU7" s="32"/>
      <c r="BV7" s="32"/>
      <c r="BW7" s="32"/>
      <c r="BX7" s="32"/>
      <c r="BY7" s="32"/>
      <c r="BZ7" s="32"/>
      <c r="CA7" s="32"/>
      <c r="CB7" s="32"/>
      <c r="CC7" s="32"/>
      <c r="CD7" s="32"/>
      <c r="CE7" s="32"/>
      <c r="CF7" s="32"/>
      <c r="CG7" s="32"/>
      <c r="CH7" s="32"/>
      <c r="CI7" s="32"/>
      <c r="CJ7" s="33"/>
    </row>
    <row r="8" spans="2:88" ht="39.6" x14ac:dyDescent="0.25">
      <c r="B8" s="57">
        <v>2</v>
      </c>
      <c r="C8" s="92" t="s">
        <v>255</v>
      </c>
      <c r="D8" s="26" t="s">
        <v>256</v>
      </c>
      <c r="E8" s="26" t="s">
        <v>101</v>
      </c>
      <c r="F8" s="26">
        <v>2</v>
      </c>
      <c r="G8" s="37"/>
      <c r="H8" s="83">
        <v>0.49510573476970771</v>
      </c>
      <c r="I8" s="83">
        <v>0.49605239965454467</v>
      </c>
      <c r="J8" s="83">
        <v>0.49699906453938153</v>
      </c>
      <c r="K8" s="83">
        <v>0.4979457294242185</v>
      </c>
      <c r="L8" s="83">
        <v>0.49889239430905535</v>
      </c>
      <c r="M8" s="83">
        <v>0.49983905919389232</v>
      </c>
      <c r="N8" s="83">
        <v>0.50078572407872923</v>
      </c>
      <c r="O8" s="83">
        <v>0.5017323889635662</v>
      </c>
      <c r="P8" s="83">
        <v>0.50267905384840317</v>
      </c>
      <c r="Q8" s="83">
        <v>0.50362571873324014</v>
      </c>
      <c r="R8" s="83">
        <v>0.5045723836180771</v>
      </c>
      <c r="S8" s="83">
        <v>0.50551904850291407</v>
      </c>
      <c r="T8" s="83">
        <v>0.50646571338775104</v>
      </c>
      <c r="U8" s="83">
        <v>0.507412378272588</v>
      </c>
      <c r="V8" s="83">
        <v>0.50835904315742497</v>
      </c>
      <c r="W8" s="83">
        <v>0.50930570804226194</v>
      </c>
      <c r="X8" s="83">
        <v>0.51025237292709891</v>
      </c>
      <c r="Y8" s="83">
        <v>0.51119903781193587</v>
      </c>
      <c r="Z8" s="83">
        <v>0.51214570269677284</v>
      </c>
      <c r="AA8" s="83">
        <v>0.51309236758160981</v>
      </c>
      <c r="AB8" s="83">
        <v>0.51403903246644678</v>
      </c>
      <c r="AC8" s="83">
        <v>0.51498569735128374</v>
      </c>
      <c r="AD8" s="83">
        <v>0.51593236223612071</v>
      </c>
      <c r="AE8" s="83">
        <v>0.51687902712095768</v>
      </c>
      <c r="AF8" s="83">
        <v>0.51782569200579465</v>
      </c>
      <c r="AG8" s="84">
        <v>0.51877235689063161</v>
      </c>
      <c r="AH8" s="84">
        <v>0.51971902177546858</v>
      </c>
      <c r="AI8" s="84">
        <v>0.52066568666030555</v>
      </c>
      <c r="AJ8" s="84">
        <v>0.52161235154514252</v>
      </c>
      <c r="AK8" s="84">
        <v>0.52255901642997948</v>
      </c>
      <c r="AL8" s="84">
        <v>0.52350568131481645</v>
      </c>
      <c r="AM8" s="84">
        <v>0.52445234619965342</v>
      </c>
      <c r="AN8" s="84">
        <v>0.52539901108449039</v>
      </c>
      <c r="AO8" s="84">
        <v>0.52634567596932735</v>
      </c>
      <c r="AP8" s="84">
        <v>0.52729234085416432</v>
      </c>
      <c r="AQ8" s="84">
        <v>0.52823900573900129</v>
      </c>
      <c r="AR8" s="84">
        <v>0.52918567062383826</v>
      </c>
      <c r="AS8" s="84">
        <v>0.53013233550867522</v>
      </c>
      <c r="AT8" s="84">
        <v>0.53107900039351219</v>
      </c>
      <c r="AU8" s="84">
        <v>0.53202566527834916</v>
      </c>
      <c r="AV8" s="84">
        <v>0.53297233016318613</v>
      </c>
      <c r="AW8" s="84">
        <v>0.53391899504802309</v>
      </c>
      <c r="AX8" s="84">
        <v>0.53486565993286006</v>
      </c>
      <c r="AY8" s="84">
        <v>0.53581232481769703</v>
      </c>
      <c r="AZ8" s="84">
        <v>0.536758989702534</v>
      </c>
      <c r="BA8" s="84">
        <v>0.53770565458737096</v>
      </c>
      <c r="BB8" s="84">
        <v>0.53865231947220793</v>
      </c>
      <c r="BC8" s="84">
        <v>0.5395989843570449</v>
      </c>
      <c r="BD8" s="84">
        <v>0.54054564924188186</v>
      </c>
      <c r="BE8" s="84">
        <v>0.54149231412671883</v>
      </c>
      <c r="BF8" s="32"/>
      <c r="BG8" s="32"/>
      <c r="BH8" s="32"/>
      <c r="BI8" s="32"/>
      <c r="BJ8" s="32"/>
      <c r="BK8" s="32"/>
      <c r="BL8" s="32"/>
      <c r="BM8" s="32"/>
      <c r="BN8" s="32"/>
      <c r="BO8" s="32"/>
      <c r="BP8" s="32"/>
      <c r="BQ8" s="32"/>
      <c r="BR8" s="32"/>
      <c r="BS8" s="32"/>
      <c r="BT8" s="32"/>
      <c r="BU8" s="32"/>
      <c r="BV8" s="32"/>
      <c r="BW8" s="32"/>
      <c r="BX8" s="32"/>
      <c r="BY8" s="32"/>
      <c r="BZ8" s="32"/>
      <c r="CA8" s="32"/>
      <c r="CB8" s="32"/>
      <c r="CC8" s="32"/>
      <c r="CD8" s="32"/>
      <c r="CE8" s="32"/>
      <c r="CF8" s="32"/>
      <c r="CG8" s="32"/>
      <c r="CH8" s="32"/>
      <c r="CI8" s="32"/>
      <c r="CJ8" s="36"/>
    </row>
    <row r="9" spans="2:88" ht="39.6" x14ac:dyDescent="0.25">
      <c r="B9" s="57">
        <v>3</v>
      </c>
      <c r="C9" s="92" t="s">
        <v>257</v>
      </c>
      <c r="D9" s="26" t="s">
        <v>258</v>
      </c>
      <c r="E9" s="26" t="s">
        <v>101</v>
      </c>
      <c r="F9" s="26">
        <v>2</v>
      </c>
      <c r="G9" s="37"/>
      <c r="H9" s="83">
        <v>10.934091705836146</v>
      </c>
      <c r="I9" s="83">
        <v>10.878576941733652</v>
      </c>
      <c r="J9" s="83">
        <v>10.857578195900803</v>
      </c>
      <c r="K9" s="83">
        <v>10.848482638133282</v>
      </c>
      <c r="L9" s="83">
        <v>10.830252072329992</v>
      </c>
      <c r="M9" s="83">
        <v>10.821060977590495</v>
      </c>
      <c r="N9" s="83">
        <v>10.806897243682208</v>
      </c>
      <c r="O9" s="83">
        <v>10.774983270721551</v>
      </c>
      <c r="P9" s="83">
        <v>10.777144656168941</v>
      </c>
      <c r="Q9" s="83">
        <v>10.775184944990016</v>
      </c>
      <c r="R9" s="83">
        <v>10.777226490993549</v>
      </c>
      <c r="S9" s="83">
        <v>10.775910293129185</v>
      </c>
      <c r="T9" s="83">
        <v>10.779299373613959</v>
      </c>
      <c r="U9" s="83">
        <v>10.791720709659211</v>
      </c>
      <c r="V9" s="83">
        <v>10.800577417212923</v>
      </c>
      <c r="W9" s="83">
        <v>10.81452407130991</v>
      </c>
      <c r="X9" s="83">
        <v>10.830201314279533</v>
      </c>
      <c r="Y9" s="83">
        <v>10.843242770743936</v>
      </c>
      <c r="Z9" s="83">
        <v>10.861318212871909</v>
      </c>
      <c r="AA9" s="83">
        <v>10.881171172025773</v>
      </c>
      <c r="AB9" s="83">
        <v>10.89892391940991</v>
      </c>
      <c r="AC9" s="83">
        <v>10.920326840679381</v>
      </c>
      <c r="AD9" s="83">
        <v>10.94020975146103</v>
      </c>
      <c r="AE9" s="83">
        <v>10.961928584642415</v>
      </c>
      <c r="AF9" s="83">
        <v>10.986882318259422</v>
      </c>
      <c r="AG9" s="84">
        <v>11.010704733880978</v>
      </c>
      <c r="AH9" s="84">
        <v>11.032113519697777</v>
      </c>
      <c r="AI9" s="84">
        <v>11.053853169250178</v>
      </c>
      <c r="AJ9" s="84">
        <v>11.075915753434902</v>
      </c>
      <c r="AK9" s="84">
        <v>11.098274397290897</v>
      </c>
      <c r="AL9" s="84">
        <v>11.120888871812108</v>
      </c>
      <c r="AM9" s="84">
        <v>11.143723203714119</v>
      </c>
      <c r="AN9" s="84">
        <v>11.166745132476603</v>
      </c>
      <c r="AO9" s="84">
        <v>11.189925643276959</v>
      </c>
      <c r="AP9" s="84">
        <v>11.213238564530608</v>
      </c>
      <c r="AQ9" s="84">
        <v>11.23666022050182</v>
      </c>
      <c r="AR9" s="84">
        <v>11.260169130917687</v>
      </c>
      <c r="AS9" s="84">
        <v>11.28374575075309</v>
      </c>
      <c r="AT9" s="84">
        <v>11.307372244393685</v>
      </c>
      <c r="AU9" s="84">
        <v>11.331032289260138</v>
      </c>
      <c r="AV9" s="84">
        <v>11.354710904715366</v>
      </c>
      <c r="AW9" s="84">
        <v>11.378394302700068</v>
      </c>
      <c r="AX9" s="84">
        <v>11.402069757069416</v>
      </c>
      <c r="AY9" s="84">
        <v>11.425725489049059</v>
      </c>
      <c r="AZ9" s="84">
        <v>11.449350566606801</v>
      </c>
      <c r="BA9" s="84">
        <v>11.472934815856117</v>
      </c>
      <c r="BB9" s="84">
        <v>11.49646874287925</v>
      </c>
      <c r="BC9" s="84">
        <v>11.519943464588856</v>
      </c>
      <c r="BD9" s="84">
        <v>11.543350647442702</v>
      </c>
      <c r="BE9" s="84">
        <v>11.566682452993634</v>
      </c>
      <c r="BF9" s="32"/>
      <c r="BG9" s="32"/>
      <c r="BH9" s="32"/>
      <c r="BI9" s="32"/>
      <c r="BJ9" s="32"/>
      <c r="BK9" s="32"/>
      <c r="BL9" s="32"/>
      <c r="BM9" s="32"/>
      <c r="BN9" s="32"/>
      <c r="BO9" s="32"/>
      <c r="BP9" s="32"/>
      <c r="BQ9" s="32"/>
      <c r="BR9" s="32"/>
      <c r="BS9" s="32"/>
      <c r="BT9" s="32"/>
      <c r="BU9" s="32"/>
      <c r="BV9" s="32"/>
      <c r="BW9" s="32"/>
      <c r="BX9" s="32"/>
      <c r="BY9" s="32"/>
      <c r="BZ9" s="32"/>
      <c r="CA9" s="32"/>
      <c r="CB9" s="32"/>
      <c r="CC9" s="32"/>
      <c r="CD9" s="32"/>
      <c r="CE9" s="32"/>
      <c r="CF9" s="32"/>
      <c r="CG9" s="32"/>
      <c r="CH9" s="32"/>
      <c r="CI9" s="32"/>
      <c r="CJ9" s="36"/>
    </row>
    <row r="10" spans="2:88" ht="39.6" x14ac:dyDescent="0.25">
      <c r="B10" s="57">
        <v>4</v>
      </c>
      <c r="C10" s="92" t="s">
        <v>259</v>
      </c>
      <c r="D10" s="26" t="s">
        <v>260</v>
      </c>
      <c r="E10" s="26" t="s">
        <v>101</v>
      </c>
      <c r="F10" s="26">
        <v>2</v>
      </c>
      <c r="G10" s="37"/>
      <c r="H10" s="83">
        <v>4.2399204286327814</v>
      </c>
      <c r="I10" s="83">
        <v>4.2060727652787371</v>
      </c>
      <c r="J10" s="83">
        <v>4.1777140789116585</v>
      </c>
      <c r="K10" s="83">
        <v>4.1534297159671114</v>
      </c>
      <c r="L10" s="83">
        <v>4.1324792873713641</v>
      </c>
      <c r="M10" s="83">
        <v>4.1093496851745615</v>
      </c>
      <c r="N10" s="83">
        <v>4.088632215340243</v>
      </c>
      <c r="O10" s="83">
        <v>4.0699852847427289</v>
      </c>
      <c r="P10" s="83">
        <v>4.0533439039877042</v>
      </c>
      <c r="Q10" s="83">
        <v>4.0380586268857126</v>
      </c>
      <c r="R10" s="83">
        <v>4.0241234827217891</v>
      </c>
      <c r="S10" s="83">
        <v>4.0114016693578343</v>
      </c>
      <c r="T10" s="83">
        <v>3.9999399551657238</v>
      </c>
      <c r="U10" s="83">
        <v>3.9891905925508109</v>
      </c>
      <c r="V10" s="83">
        <v>3.9792541811569873</v>
      </c>
      <c r="W10" s="83">
        <v>3.9700272872355713</v>
      </c>
      <c r="X10" s="83">
        <v>3.9616557439965971</v>
      </c>
      <c r="Y10" s="83">
        <v>3.953663191860973</v>
      </c>
      <c r="Z10" s="83">
        <v>3.9461770123361077</v>
      </c>
      <c r="AA10" s="83">
        <v>3.9391352419238697</v>
      </c>
      <c r="AB10" s="83">
        <v>3.9327130623909987</v>
      </c>
      <c r="AC10" s="83">
        <v>3.926464220817528</v>
      </c>
      <c r="AD10" s="83">
        <v>3.9205721280381267</v>
      </c>
      <c r="AE10" s="83">
        <v>3.9150082402247941</v>
      </c>
      <c r="AF10" s="83">
        <v>3.9097207474702769</v>
      </c>
      <c r="AG10" s="84">
        <v>3.9046479517113886</v>
      </c>
      <c r="AH10" s="84">
        <v>3.8987519955392163</v>
      </c>
      <c r="AI10" s="84">
        <v>3.8930726473320458</v>
      </c>
      <c r="AJ10" s="84">
        <v>3.8875933195943562</v>
      </c>
      <c r="AK10" s="84">
        <v>3.8822991700731508</v>
      </c>
      <c r="AL10" s="84">
        <v>3.8771768924605201</v>
      </c>
      <c r="AM10" s="84">
        <v>3.8722145890495345</v>
      </c>
      <c r="AN10" s="84">
        <v>3.8674015961443775</v>
      </c>
      <c r="AO10" s="84">
        <v>3.8627283333681559</v>
      </c>
      <c r="AP10" s="84">
        <v>3.8581861733967844</v>
      </c>
      <c r="AQ10" s="84">
        <v>3.8537673291715837</v>
      </c>
      <c r="AR10" s="84">
        <v>3.8494647560862605</v>
      </c>
      <c r="AS10" s="84">
        <v>3.8452720670176421</v>
      </c>
      <c r="AT10" s="84">
        <v>3.8411834583865949</v>
      </c>
      <c r="AU10" s="84">
        <v>3.8371936457032545</v>
      </c>
      <c r="AV10" s="84">
        <v>3.8332978072778587</v>
      </c>
      <c r="AW10" s="84">
        <v>3.8294915349712784</v>
      </c>
      <c r="AX10" s="84">
        <v>3.8257707910226237</v>
      </c>
      <c r="AY10" s="84">
        <v>3.8221318701304297</v>
      </c>
      <c r="AZ10" s="84">
        <v>3.8185713660818497</v>
      </c>
      <c r="BA10" s="84">
        <v>3.8150861423250246</v>
      </c>
      <c r="BB10" s="84">
        <v>3.8116733059654262</v>
      </c>
      <c r="BC10" s="84">
        <v>3.8083301847396407</v>
      </c>
      <c r="BD10" s="84">
        <v>3.8050543065830453</v>
      </c>
      <c r="BE10" s="84">
        <v>3.8018433814602668</v>
      </c>
      <c r="BF10" s="32"/>
      <c r="BG10" s="32"/>
      <c r="BH10" s="32"/>
      <c r="BI10" s="32"/>
      <c r="BJ10" s="32"/>
      <c r="BK10" s="32"/>
      <c r="BL10" s="32"/>
      <c r="BM10" s="32"/>
      <c r="BN10" s="32"/>
      <c r="BO10" s="32"/>
      <c r="BP10" s="32"/>
      <c r="BQ10" s="32"/>
      <c r="BR10" s="32"/>
      <c r="BS10" s="32"/>
      <c r="BT10" s="32"/>
      <c r="BU10" s="32"/>
      <c r="BV10" s="32"/>
      <c r="BW10" s="32"/>
      <c r="BX10" s="32"/>
      <c r="BY10" s="32"/>
      <c r="BZ10" s="32"/>
      <c r="CA10" s="32"/>
      <c r="CB10" s="32"/>
      <c r="CC10" s="32"/>
      <c r="CD10" s="32"/>
      <c r="CE10" s="32"/>
      <c r="CF10" s="32"/>
      <c r="CG10" s="32"/>
      <c r="CH10" s="32"/>
      <c r="CI10" s="32"/>
      <c r="CJ10" s="36"/>
    </row>
    <row r="11" spans="2:88" ht="39.6" x14ac:dyDescent="0.25">
      <c r="B11" s="57">
        <v>5</v>
      </c>
      <c r="C11" s="92" t="s">
        <v>261</v>
      </c>
      <c r="D11" s="26" t="s">
        <v>262</v>
      </c>
      <c r="E11" s="26" t="s">
        <v>263</v>
      </c>
      <c r="F11" s="26">
        <v>1</v>
      </c>
      <c r="G11" s="37"/>
      <c r="H11" s="87">
        <v>128.30000000000001</v>
      </c>
      <c r="I11" s="87">
        <v>126.9</v>
      </c>
      <c r="J11" s="87">
        <v>125.7</v>
      </c>
      <c r="K11" s="87">
        <v>124.7</v>
      </c>
      <c r="L11" s="87">
        <v>123.7</v>
      </c>
      <c r="M11" s="87">
        <v>122.9</v>
      </c>
      <c r="N11" s="87">
        <v>122.1</v>
      </c>
      <c r="O11" s="87">
        <v>121.5</v>
      </c>
      <c r="P11" s="87">
        <v>120.9</v>
      </c>
      <c r="Q11" s="87">
        <v>120.4</v>
      </c>
      <c r="R11" s="87">
        <v>119.9</v>
      </c>
      <c r="S11" s="87">
        <v>119.4</v>
      </c>
      <c r="T11" s="87">
        <v>119</v>
      </c>
      <c r="U11" s="87">
        <v>118.7</v>
      </c>
      <c r="V11" s="87">
        <v>118.4</v>
      </c>
      <c r="W11" s="87">
        <v>118</v>
      </c>
      <c r="X11" s="87">
        <v>117.8</v>
      </c>
      <c r="Y11" s="87">
        <v>117.5</v>
      </c>
      <c r="Z11" s="87">
        <v>117.3</v>
      </c>
      <c r="AA11" s="87">
        <v>117</v>
      </c>
      <c r="AB11" s="87">
        <v>116.8</v>
      </c>
      <c r="AC11" s="87">
        <v>116.6</v>
      </c>
      <c r="AD11" s="87">
        <v>116.4</v>
      </c>
      <c r="AE11" s="87">
        <v>116.2</v>
      </c>
      <c r="AF11" s="87">
        <v>116</v>
      </c>
      <c r="AG11" s="88">
        <v>115.8</v>
      </c>
      <c r="AH11" s="88">
        <v>115.6</v>
      </c>
      <c r="AI11" s="88">
        <v>115.4</v>
      </c>
      <c r="AJ11" s="88">
        <v>115.2</v>
      </c>
      <c r="AK11" s="88">
        <v>115</v>
      </c>
      <c r="AL11" s="88">
        <v>114.8</v>
      </c>
      <c r="AM11" s="88">
        <v>114.6</v>
      </c>
      <c r="AN11" s="88">
        <v>114.4</v>
      </c>
      <c r="AO11" s="88">
        <v>114.2</v>
      </c>
      <c r="AP11" s="88">
        <v>114</v>
      </c>
      <c r="AQ11" s="88">
        <v>113.8</v>
      </c>
      <c r="AR11" s="88">
        <v>113.6</v>
      </c>
      <c r="AS11" s="88">
        <v>113.5</v>
      </c>
      <c r="AT11" s="88">
        <v>113.3</v>
      </c>
      <c r="AU11" s="88">
        <v>113.1</v>
      </c>
      <c r="AV11" s="88">
        <v>112.9</v>
      </c>
      <c r="AW11" s="88">
        <v>112.7</v>
      </c>
      <c r="AX11" s="88">
        <v>112.5</v>
      </c>
      <c r="AY11" s="88">
        <v>112.3</v>
      </c>
      <c r="AZ11" s="88">
        <v>112.2</v>
      </c>
      <c r="BA11" s="88">
        <v>112</v>
      </c>
      <c r="BB11" s="88">
        <v>111.8</v>
      </c>
      <c r="BC11" s="88">
        <v>111.6</v>
      </c>
      <c r="BD11" s="88">
        <v>111.4</v>
      </c>
      <c r="BE11" s="88">
        <v>111.2</v>
      </c>
      <c r="BF11" s="32"/>
      <c r="BG11" s="32"/>
      <c r="BH11" s="32"/>
      <c r="BI11" s="32"/>
      <c r="BJ11" s="32"/>
      <c r="BK11" s="32"/>
      <c r="BL11" s="32"/>
      <c r="BM11" s="32"/>
      <c r="BN11" s="32"/>
      <c r="BO11" s="32"/>
      <c r="BP11" s="32"/>
      <c r="BQ11" s="32"/>
      <c r="BR11" s="32"/>
      <c r="BS11" s="32"/>
      <c r="BT11" s="32"/>
      <c r="BU11" s="32"/>
      <c r="BV11" s="32"/>
      <c r="BW11" s="32"/>
      <c r="BX11" s="32"/>
      <c r="BY11" s="32"/>
      <c r="BZ11" s="32"/>
      <c r="CA11" s="32"/>
      <c r="CB11" s="32"/>
      <c r="CC11" s="32"/>
      <c r="CD11" s="32"/>
      <c r="CE11" s="32"/>
      <c r="CF11" s="32"/>
      <c r="CG11" s="32"/>
      <c r="CH11" s="32"/>
      <c r="CI11" s="32"/>
      <c r="CJ11" s="36"/>
    </row>
    <row r="12" spans="2:88" ht="39.6" x14ac:dyDescent="0.25">
      <c r="B12" s="57">
        <v>6</v>
      </c>
      <c r="C12" s="92" t="s">
        <v>264</v>
      </c>
      <c r="D12" s="26" t="s">
        <v>265</v>
      </c>
      <c r="E12" s="26" t="s">
        <v>263</v>
      </c>
      <c r="F12" s="26">
        <v>1</v>
      </c>
      <c r="G12" s="37"/>
      <c r="H12" s="87">
        <v>166.9</v>
      </c>
      <c r="I12" s="87">
        <v>165.6</v>
      </c>
      <c r="J12" s="87">
        <v>164.5</v>
      </c>
      <c r="K12" s="87">
        <v>163.5</v>
      </c>
      <c r="L12" s="87">
        <v>162.69999999999999</v>
      </c>
      <c r="M12" s="87">
        <v>161.80000000000001</v>
      </c>
      <c r="N12" s="87">
        <v>161</v>
      </c>
      <c r="O12" s="87">
        <v>160.19999999999999</v>
      </c>
      <c r="P12" s="87">
        <v>159.6</v>
      </c>
      <c r="Q12" s="87">
        <v>159</v>
      </c>
      <c r="R12" s="87">
        <v>158.4</v>
      </c>
      <c r="S12" s="87">
        <v>157.9</v>
      </c>
      <c r="T12" s="87">
        <v>157.5</v>
      </c>
      <c r="U12" s="87">
        <v>157</v>
      </c>
      <c r="V12" s="87">
        <v>156.69999999999999</v>
      </c>
      <c r="W12" s="87">
        <v>156.30000000000001</v>
      </c>
      <c r="X12" s="87">
        <v>156</v>
      </c>
      <c r="Y12" s="87">
        <v>155.6</v>
      </c>
      <c r="Z12" s="87">
        <v>155.4</v>
      </c>
      <c r="AA12" s="87">
        <v>155.1</v>
      </c>
      <c r="AB12" s="87">
        <v>154.80000000000001</v>
      </c>
      <c r="AC12" s="87">
        <v>154.6</v>
      </c>
      <c r="AD12" s="87">
        <v>154.30000000000001</v>
      </c>
      <c r="AE12" s="87">
        <v>154.1</v>
      </c>
      <c r="AF12" s="87">
        <v>153.9</v>
      </c>
      <c r="AG12" s="88">
        <v>153.69999999999999</v>
      </c>
      <c r="AH12" s="88">
        <v>153.5</v>
      </c>
      <c r="AI12" s="88">
        <v>153.30000000000001</v>
      </c>
      <c r="AJ12" s="88">
        <v>153</v>
      </c>
      <c r="AK12" s="88">
        <v>152.80000000000001</v>
      </c>
      <c r="AL12" s="88">
        <v>152.6</v>
      </c>
      <c r="AM12" s="88">
        <v>152.4</v>
      </c>
      <c r="AN12" s="88">
        <v>152.30000000000001</v>
      </c>
      <c r="AO12" s="88">
        <v>152.1</v>
      </c>
      <c r="AP12" s="88">
        <v>151.9</v>
      </c>
      <c r="AQ12" s="88">
        <v>151.69999999999999</v>
      </c>
      <c r="AR12" s="88">
        <v>151.5</v>
      </c>
      <c r="AS12" s="88">
        <v>151.4</v>
      </c>
      <c r="AT12" s="88">
        <v>151.19999999999999</v>
      </c>
      <c r="AU12" s="88">
        <v>151.1</v>
      </c>
      <c r="AV12" s="88">
        <v>150.9</v>
      </c>
      <c r="AW12" s="88">
        <v>150.80000000000001</v>
      </c>
      <c r="AX12" s="88">
        <v>150.6</v>
      </c>
      <c r="AY12" s="88">
        <v>150.5</v>
      </c>
      <c r="AZ12" s="88">
        <v>150.30000000000001</v>
      </c>
      <c r="BA12" s="88">
        <v>150.19999999999999</v>
      </c>
      <c r="BB12" s="88">
        <v>150.1</v>
      </c>
      <c r="BC12" s="88">
        <v>149.9</v>
      </c>
      <c r="BD12" s="88">
        <v>149.80000000000001</v>
      </c>
      <c r="BE12" s="88">
        <v>149.69999999999999</v>
      </c>
      <c r="BF12" s="32"/>
      <c r="BG12" s="32"/>
      <c r="BH12" s="32"/>
      <c r="BI12" s="32"/>
      <c r="BJ12" s="32"/>
      <c r="BK12" s="32"/>
      <c r="BL12" s="32"/>
      <c r="BM12" s="32"/>
      <c r="BN12" s="32"/>
      <c r="BO12" s="32"/>
      <c r="BP12" s="32"/>
      <c r="BQ12" s="32"/>
      <c r="BR12" s="32"/>
      <c r="BS12" s="32"/>
      <c r="BT12" s="32"/>
      <c r="BU12" s="32"/>
      <c r="BV12" s="32"/>
      <c r="BW12" s="32"/>
      <c r="BX12" s="32"/>
      <c r="BY12" s="32"/>
      <c r="BZ12" s="32"/>
      <c r="CA12" s="32"/>
      <c r="CB12" s="32"/>
      <c r="CC12" s="32"/>
      <c r="CD12" s="32"/>
      <c r="CE12" s="32"/>
      <c r="CF12" s="32"/>
      <c r="CG12" s="32"/>
      <c r="CH12" s="32"/>
      <c r="CI12" s="32"/>
      <c r="CJ12" s="36"/>
    </row>
    <row r="13" spans="2:88" ht="39.6" x14ac:dyDescent="0.25">
      <c r="B13" s="57">
        <v>7</v>
      </c>
      <c r="C13" s="92" t="s">
        <v>266</v>
      </c>
      <c r="D13" s="26" t="s">
        <v>267</v>
      </c>
      <c r="E13" s="26" t="s">
        <v>263</v>
      </c>
      <c r="F13" s="26">
        <v>1</v>
      </c>
      <c r="G13" s="37"/>
      <c r="H13" s="87">
        <v>137.16123926020688</v>
      </c>
      <c r="I13" s="87">
        <v>135.73265234970305</v>
      </c>
      <c r="J13" s="87">
        <v>134.50548600205022</v>
      </c>
      <c r="K13" s="87">
        <v>133.43453178082129</v>
      </c>
      <c r="L13" s="87">
        <v>132.49797488463625</v>
      </c>
      <c r="M13" s="87">
        <v>131.58140641624104</v>
      </c>
      <c r="N13" s="87">
        <v>130.79562885263891</v>
      </c>
      <c r="O13" s="87">
        <v>130.08665296942362</v>
      </c>
      <c r="P13" s="87">
        <v>129.46284892205483</v>
      </c>
      <c r="Q13" s="87">
        <v>128.89374213600996</v>
      </c>
      <c r="R13" s="87">
        <v>128.35468288578488</v>
      </c>
      <c r="S13" s="87">
        <v>127.8836287894851</v>
      </c>
      <c r="T13" s="87">
        <v>127.46436306582429</v>
      </c>
      <c r="U13" s="87">
        <v>127.07109647552161</v>
      </c>
      <c r="V13" s="87">
        <v>126.7012842179215</v>
      </c>
      <c r="W13" s="87">
        <v>126.34208905703346</v>
      </c>
      <c r="X13" s="87">
        <v>126.02542085924688</v>
      </c>
      <c r="Y13" s="87">
        <v>125.73849301785026</v>
      </c>
      <c r="Z13" s="87">
        <v>125.46597070483263</v>
      </c>
      <c r="AA13" s="87">
        <v>125.19158522184348</v>
      </c>
      <c r="AB13" s="87">
        <v>124.94217421703384</v>
      </c>
      <c r="AC13" s="87">
        <v>124.7084546445392</v>
      </c>
      <c r="AD13" s="87">
        <v>124.46945597033725</v>
      </c>
      <c r="AE13" s="87">
        <v>124.247817685003</v>
      </c>
      <c r="AF13" s="87">
        <v>124.03499529771898</v>
      </c>
      <c r="AG13" s="88">
        <v>123.82097903056953</v>
      </c>
      <c r="AH13" s="88">
        <v>123.58034632463028</v>
      </c>
      <c r="AI13" s="88">
        <v>123.34456594918422</v>
      </c>
      <c r="AJ13" s="88">
        <v>123.11339594148713</v>
      </c>
      <c r="AK13" s="88">
        <v>122.88645588285877</v>
      </c>
      <c r="AL13" s="88">
        <v>122.6632730036654</v>
      </c>
      <c r="AM13" s="88">
        <v>122.44342614785717</v>
      </c>
      <c r="AN13" s="88">
        <v>122.22653921116249</v>
      </c>
      <c r="AO13" s="88">
        <v>122.01227549884796</v>
      </c>
      <c r="AP13" s="88">
        <v>121.80033286578522</v>
      </c>
      <c r="AQ13" s="88">
        <v>121.59043952293067</v>
      </c>
      <c r="AR13" s="88">
        <v>121.38235041225832</v>
      </c>
      <c r="AS13" s="88">
        <v>121.17584406725082</v>
      </c>
      <c r="AT13" s="88">
        <v>120.97071988872419</v>
      </c>
      <c r="AU13" s="88">
        <v>120.76679577642841</v>
      </c>
      <c r="AV13" s="88">
        <v>120.56390606585374</v>
      </c>
      <c r="AW13" s="88">
        <v>120.36189972725325</v>
      </c>
      <c r="AX13" s="88">
        <v>120.16063879029727</v>
      </c>
      <c r="AY13" s="88">
        <v>119.95999696318268</v>
      </c>
      <c r="AZ13" s="88">
        <v>119.75985841960133</v>
      </c>
      <c r="BA13" s="88">
        <v>119.56011673084886</v>
      </c>
      <c r="BB13" s="88">
        <v>119.36067392364266</v>
      </c>
      <c r="BC13" s="88">
        <v>119.16143964700846</v>
      </c>
      <c r="BD13" s="88">
        <v>118.96233043396616</v>
      </c>
      <c r="BE13" s="88">
        <v>118.76326904576133</v>
      </c>
      <c r="BF13" s="32"/>
      <c r="BG13" s="32"/>
      <c r="BH13" s="32"/>
      <c r="BI13" s="32"/>
      <c r="BJ13" s="32"/>
      <c r="BK13" s="32"/>
      <c r="BL13" s="32"/>
      <c r="BM13" s="32"/>
      <c r="BN13" s="32"/>
      <c r="BO13" s="32"/>
      <c r="BP13" s="32"/>
      <c r="BQ13" s="32"/>
      <c r="BR13" s="32"/>
      <c r="BS13" s="32"/>
      <c r="BT13" s="32"/>
      <c r="BU13" s="32"/>
      <c r="BV13" s="32"/>
      <c r="BW13" s="32"/>
      <c r="BX13" s="32"/>
      <c r="BY13" s="32"/>
      <c r="BZ13" s="32"/>
      <c r="CA13" s="32"/>
      <c r="CB13" s="32"/>
      <c r="CC13" s="32"/>
      <c r="CD13" s="32"/>
      <c r="CE13" s="32"/>
      <c r="CF13" s="32"/>
      <c r="CG13" s="32"/>
      <c r="CH13" s="32"/>
      <c r="CI13" s="32"/>
      <c r="CJ13" s="36"/>
    </row>
    <row r="14" spans="2:88" ht="39.6" x14ac:dyDescent="0.25">
      <c r="B14" s="57">
        <v>8</v>
      </c>
      <c r="C14" s="92" t="s">
        <v>268</v>
      </c>
      <c r="D14" s="26" t="s">
        <v>269</v>
      </c>
      <c r="E14" s="26" t="s">
        <v>101</v>
      </c>
      <c r="F14" s="26">
        <v>2</v>
      </c>
      <c r="G14" s="37"/>
      <c r="H14" s="83">
        <v>3.3846462916306521</v>
      </c>
      <c r="I14" s="83">
        <v>3.3846462916306521</v>
      </c>
      <c r="J14" s="83">
        <v>3.3846462916306521</v>
      </c>
      <c r="K14" s="83">
        <v>3.3846462916306521</v>
      </c>
      <c r="L14" s="83">
        <v>3.3846462916306521</v>
      </c>
      <c r="M14" s="83">
        <v>3.3846462916306521</v>
      </c>
      <c r="N14" s="83">
        <v>3.3846462916306521</v>
      </c>
      <c r="O14" s="83">
        <v>3.3846462916306521</v>
      </c>
      <c r="P14" s="83">
        <v>3.3846462916306521</v>
      </c>
      <c r="Q14" s="83">
        <v>3.3846462916306521</v>
      </c>
      <c r="R14" s="83">
        <v>3.3846462916306521</v>
      </c>
      <c r="S14" s="83">
        <v>3.3846462916306526</v>
      </c>
      <c r="T14" s="83">
        <v>3.3846462916306521</v>
      </c>
      <c r="U14" s="83">
        <v>3.3846462916306521</v>
      </c>
      <c r="V14" s="83">
        <v>3.3846462916306521</v>
      </c>
      <c r="W14" s="83">
        <v>3.3846462916306521</v>
      </c>
      <c r="X14" s="83">
        <v>3.3846462916306521</v>
      </c>
      <c r="Y14" s="83">
        <v>3.3846462916306521</v>
      </c>
      <c r="Z14" s="83">
        <v>3.3846462916306521</v>
      </c>
      <c r="AA14" s="83">
        <v>3.3846462916306521</v>
      </c>
      <c r="AB14" s="83">
        <v>3.3846462916306521</v>
      </c>
      <c r="AC14" s="83">
        <v>3.3846462916306521</v>
      </c>
      <c r="AD14" s="83">
        <v>3.3846462916306521</v>
      </c>
      <c r="AE14" s="83">
        <v>3.3846462916306521</v>
      </c>
      <c r="AF14" s="83">
        <v>3.3846462916306521</v>
      </c>
      <c r="AG14" s="84">
        <v>3.3846462916306521</v>
      </c>
      <c r="AH14" s="84">
        <v>3.3846462916306521</v>
      </c>
      <c r="AI14" s="84">
        <v>3.3846462916306521</v>
      </c>
      <c r="AJ14" s="84">
        <v>3.3846462916306521</v>
      </c>
      <c r="AK14" s="84">
        <v>3.3846462916306521</v>
      </c>
      <c r="AL14" s="84">
        <v>3.3846462916306521</v>
      </c>
      <c r="AM14" s="84">
        <v>3.3846462916306521</v>
      </c>
      <c r="AN14" s="84">
        <v>3.3846462916306521</v>
      </c>
      <c r="AO14" s="84">
        <v>3.3846462916306521</v>
      </c>
      <c r="AP14" s="84">
        <v>3.3846462916306526</v>
      </c>
      <c r="AQ14" s="84">
        <v>3.3846462916306521</v>
      </c>
      <c r="AR14" s="84">
        <v>3.3846462916306521</v>
      </c>
      <c r="AS14" s="84">
        <v>3.3846462916306521</v>
      </c>
      <c r="AT14" s="84">
        <v>3.3846462916306521</v>
      </c>
      <c r="AU14" s="84">
        <v>3.3846462916306526</v>
      </c>
      <c r="AV14" s="84">
        <v>3.3846462916306521</v>
      </c>
      <c r="AW14" s="84">
        <v>3.3846462916306521</v>
      </c>
      <c r="AX14" s="84">
        <v>3.3846462916306521</v>
      </c>
      <c r="AY14" s="84">
        <v>3.3846462916306521</v>
      </c>
      <c r="AZ14" s="84">
        <v>3.3846462916306521</v>
      </c>
      <c r="BA14" s="84">
        <v>3.3846462916306521</v>
      </c>
      <c r="BB14" s="84">
        <v>3.3846462916306521</v>
      </c>
      <c r="BC14" s="84">
        <v>3.3846462916306526</v>
      </c>
      <c r="BD14" s="84">
        <v>3.3846462916306521</v>
      </c>
      <c r="BE14" s="84">
        <v>3.3846462916306521</v>
      </c>
      <c r="BF14" s="32"/>
      <c r="BG14" s="32"/>
      <c r="BH14" s="32"/>
      <c r="BI14" s="32"/>
      <c r="BJ14" s="32"/>
      <c r="BK14" s="32"/>
      <c r="BL14" s="32"/>
      <c r="BM14" s="32"/>
      <c r="BN14" s="32"/>
      <c r="BO14" s="32"/>
      <c r="BP14" s="32"/>
      <c r="BQ14" s="32"/>
      <c r="BR14" s="32"/>
      <c r="BS14" s="32"/>
      <c r="BT14" s="32"/>
      <c r="BU14" s="32"/>
      <c r="BV14" s="32"/>
      <c r="BW14" s="32"/>
      <c r="BX14" s="32"/>
      <c r="BY14" s="32"/>
      <c r="BZ14" s="32"/>
      <c r="CA14" s="32"/>
      <c r="CB14" s="32"/>
      <c r="CC14" s="32"/>
      <c r="CD14" s="32"/>
      <c r="CE14" s="32"/>
      <c r="CF14" s="32"/>
      <c r="CG14" s="32"/>
      <c r="CH14" s="32"/>
      <c r="CI14" s="32"/>
      <c r="CJ14" s="36"/>
    </row>
    <row r="15" spans="2:88" ht="39.6" x14ac:dyDescent="0.25">
      <c r="B15" s="57">
        <v>9</v>
      </c>
      <c r="C15" s="92" t="s">
        <v>270</v>
      </c>
      <c r="D15" s="26" t="s">
        <v>271</v>
      </c>
      <c r="E15" s="26" t="s">
        <v>272</v>
      </c>
      <c r="F15" s="26">
        <v>2</v>
      </c>
      <c r="G15" s="37"/>
      <c r="H15" s="83">
        <v>61.38678147023974</v>
      </c>
      <c r="I15" s="83">
        <v>61.069759954613197</v>
      </c>
      <c r="J15" s="83">
        <v>60.632471241927249</v>
      </c>
      <c r="K15" s="83">
        <v>60.2035727154447</v>
      </c>
      <c r="L15" s="83">
        <v>59.889044377735537</v>
      </c>
      <c r="M15" s="83">
        <v>59.566191918231333</v>
      </c>
      <c r="N15" s="83">
        <v>59.282245383324359</v>
      </c>
      <c r="O15" s="83">
        <v>59.126250594416163</v>
      </c>
      <c r="P15" s="83">
        <v>58.8187332289612</v>
      </c>
      <c r="Q15" s="83">
        <v>58.554056827037698</v>
      </c>
      <c r="R15" s="83">
        <v>58.306879055008075</v>
      </c>
      <c r="S15" s="83">
        <v>58.077788326294709</v>
      </c>
      <c r="T15" s="83">
        <v>57.840562300016089</v>
      </c>
      <c r="U15" s="83">
        <v>57.570825369952971</v>
      </c>
      <c r="V15" s="83">
        <v>57.334788138702301</v>
      </c>
      <c r="W15" s="83">
        <v>57.096808974606169</v>
      </c>
      <c r="X15" s="83">
        <v>56.853123585866911</v>
      </c>
      <c r="Y15" s="83">
        <v>56.616264513496901</v>
      </c>
      <c r="Z15" s="83">
        <v>56.366283318974567</v>
      </c>
      <c r="AA15" s="83">
        <v>56.127855313180312</v>
      </c>
      <c r="AB15" s="83">
        <v>55.904396980875603</v>
      </c>
      <c r="AC15" s="83">
        <v>55.660649036658917</v>
      </c>
      <c r="AD15" s="83">
        <v>55.441809209890323</v>
      </c>
      <c r="AE15" s="83">
        <v>55.214731154846284</v>
      </c>
      <c r="AF15" s="83">
        <v>54.977844160543135</v>
      </c>
      <c r="AG15" s="84">
        <v>54.751874558300173</v>
      </c>
      <c r="AH15" s="84">
        <v>54.526834691565291</v>
      </c>
      <c r="AI15" s="84">
        <v>54.302720727161798</v>
      </c>
      <c r="AJ15" s="84">
        <v>54.079528847781035</v>
      </c>
      <c r="AK15" s="84">
        <v>53.857255251916207</v>
      </c>
      <c r="AL15" s="84">
        <v>53.635896153796402</v>
      </c>
      <c r="AM15" s="84">
        <v>53.415447783320971</v>
      </c>
      <c r="AN15" s="84">
        <v>53.195906385994121</v>
      </c>
      <c r="AO15" s="84">
        <v>52.977268222859855</v>
      </c>
      <c r="AP15" s="84">
        <v>52.759529570437117</v>
      </c>
      <c r="AQ15" s="84">
        <v>52.542686720655183</v>
      </c>
      <c r="AR15" s="84">
        <v>52.32673598078955</v>
      </c>
      <c r="AS15" s="84">
        <v>52.111673673397753</v>
      </c>
      <c r="AT15" s="84">
        <v>51.897496136255747</v>
      </c>
      <c r="AU15" s="84">
        <v>51.684199722294359</v>
      </c>
      <c r="AV15" s="84">
        <v>51.471780799536148</v>
      </c>
      <c r="AW15" s="84">
        <v>51.260235751032482</v>
      </c>
      <c r="AX15" s="84">
        <v>51.049560974800848</v>
      </c>
      <c r="AY15" s="84">
        <v>50.839752883762458</v>
      </c>
      <c r="AZ15" s="84">
        <v>50.630807905680101</v>
      </c>
      <c r="BA15" s="84">
        <v>50.422722483096365</v>
      </c>
      <c r="BB15" s="84">
        <v>50.215493073271865</v>
      </c>
      <c r="BC15" s="84">
        <v>50.009116148124072</v>
      </c>
      <c r="BD15" s="84">
        <v>49.803588194166075</v>
      </c>
      <c r="BE15" s="84">
        <v>49.598905712445848</v>
      </c>
      <c r="BF15" s="32"/>
      <c r="BG15" s="32"/>
      <c r="BH15" s="32"/>
      <c r="BI15" s="32"/>
      <c r="BJ15" s="32"/>
      <c r="BK15" s="32"/>
      <c r="BL15" s="32"/>
      <c r="BM15" s="32"/>
      <c r="BN15" s="32"/>
      <c r="BO15" s="32"/>
      <c r="BP15" s="32"/>
      <c r="BQ15" s="32"/>
      <c r="BR15" s="32"/>
      <c r="BS15" s="32"/>
      <c r="BT15" s="32"/>
      <c r="BU15" s="32"/>
      <c r="BV15" s="32"/>
      <c r="BW15" s="32"/>
      <c r="BX15" s="32"/>
      <c r="BY15" s="32"/>
      <c r="BZ15" s="32"/>
      <c r="CA15" s="32"/>
      <c r="CB15" s="32"/>
      <c r="CC15" s="32"/>
      <c r="CD15" s="32"/>
      <c r="CE15" s="32"/>
      <c r="CF15" s="32"/>
      <c r="CG15" s="32"/>
      <c r="CH15" s="32"/>
      <c r="CI15" s="32"/>
      <c r="CJ15" s="36"/>
    </row>
    <row r="16" spans="2:88" ht="39.6" x14ac:dyDescent="0.25">
      <c r="B16" s="57">
        <v>10</v>
      </c>
      <c r="C16" s="92" t="s">
        <v>273</v>
      </c>
      <c r="D16" s="26" t="s">
        <v>274</v>
      </c>
      <c r="E16" s="26" t="s">
        <v>275</v>
      </c>
      <c r="F16" s="26">
        <v>2</v>
      </c>
      <c r="G16" s="37"/>
      <c r="H16" s="83">
        <v>38.879283100268587</v>
      </c>
      <c r="I16" s="83">
        <v>39.167717884489491</v>
      </c>
      <c r="J16" s="83">
        <v>39.570543449302605</v>
      </c>
      <c r="K16" s="83">
        <v>39.974004119622229</v>
      </c>
      <c r="L16" s="83">
        <v>40.280567846632927</v>
      </c>
      <c r="M16" s="83">
        <v>40.555791683548364</v>
      </c>
      <c r="N16" s="83">
        <v>40.799971081316201</v>
      </c>
      <c r="O16" s="83">
        <v>40.92944414799922</v>
      </c>
      <c r="P16" s="83">
        <v>41.200022714362206</v>
      </c>
      <c r="Q16" s="83">
        <v>41.433880719047963</v>
      </c>
      <c r="R16" s="83">
        <v>41.653144757399566</v>
      </c>
      <c r="S16" s="83">
        <v>41.858011339892414</v>
      </c>
      <c r="T16" s="83">
        <v>42.07371763178481</v>
      </c>
      <c r="U16" s="83">
        <v>42.321310402680119</v>
      </c>
      <c r="V16" s="83">
        <v>42.537977811596086</v>
      </c>
      <c r="W16" s="83">
        <v>42.758440254858016</v>
      </c>
      <c r="X16" s="83">
        <v>42.986528828559663</v>
      </c>
      <c r="Y16" s="83">
        <v>43.210036301250035</v>
      </c>
      <c r="Z16" s="83">
        <v>43.448716760748177</v>
      </c>
      <c r="AA16" s="83">
        <v>43.67773856481638</v>
      </c>
      <c r="AB16" s="83">
        <v>43.89366044086875</v>
      </c>
      <c r="AC16" s="83">
        <v>44.132218629589602</v>
      </c>
      <c r="AD16" s="83">
        <v>44.347101373613746</v>
      </c>
      <c r="AE16" s="83">
        <v>44.572407423030008</v>
      </c>
      <c r="AF16" s="83">
        <v>44.810068542917662</v>
      </c>
      <c r="AG16" s="84">
        <v>45.03824747239829</v>
      </c>
      <c r="AH16" s="84">
        <v>45.267322853619625</v>
      </c>
      <c r="AI16" s="84">
        <v>45.497297968240801</v>
      </c>
      <c r="AJ16" s="84">
        <v>45.728176107385515</v>
      </c>
      <c r="AK16" s="84">
        <v>45.959960571639563</v>
      </c>
      <c r="AL16" s="84">
        <v>46.192654671048011</v>
      </c>
      <c r="AM16" s="84">
        <v>46.426261725111821</v>
      </c>
      <c r="AN16" s="84">
        <v>46.660785062784079</v>
      </c>
      <c r="AO16" s="84">
        <v>46.896228022465721</v>
      </c>
      <c r="AP16" s="84">
        <v>47.132593952000846</v>
      </c>
      <c r="AQ16" s="84">
        <v>47.369886208671453</v>
      </c>
      <c r="AR16" s="84">
        <v>47.608108159191794</v>
      </c>
      <c r="AS16" s="84">
        <v>47.847263179702168</v>
      </c>
      <c r="AT16" s="84">
        <v>48.087354655762262</v>
      </c>
      <c r="AU16" s="84">
        <v>48.328385982343924</v>
      </c>
      <c r="AV16" s="84">
        <v>48.570360563823485</v>
      </c>
      <c r="AW16" s="84">
        <v>48.813281813973532</v>
      </c>
      <c r="AX16" s="84">
        <v>49.057153155954126</v>
      </c>
      <c r="AY16" s="84">
        <v>49.301978022303544</v>
      </c>
      <c r="AZ16" s="84">
        <v>49.547759854928429</v>
      </c>
      <c r="BA16" s="84">
        <v>49.7945021050934</v>
      </c>
      <c r="BB16" s="84">
        <v>50.042208233410122</v>
      </c>
      <c r="BC16" s="84">
        <v>50.290881709825754</v>
      </c>
      <c r="BD16" s="84">
        <v>50.540526013610936</v>
      </c>
      <c r="BE16" s="84">
        <v>50.791144633347031</v>
      </c>
      <c r="BF16" s="32"/>
      <c r="BG16" s="32"/>
      <c r="BH16" s="32"/>
      <c r="BI16" s="32"/>
      <c r="BJ16" s="32"/>
      <c r="BK16" s="32"/>
      <c r="BL16" s="32"/>
      <c r="BM16" s="32"/>
      <c r="BN16" s="32"/>
      <c r="BO16" s="32"/>
      <c r="BP16" s="32"/>
      <c r="BQ16" s="32"/>
      <c r="BR16" s="32"/>
      <c r="BS16" s="32"/>
      <c r="BT16" s="32"/>
      <c r="BU16" s="32"/>
      <c r="BV16" s="32"/>
      <c r="BW16" s="32"/>
      <c r="BX16" s="32"/>
      <c r="BY16" s="32"/>
      <c r="BZ16" s="32"/>
      <c r="CA16" s="32"/>
      <c r="CB16" s="32"/>
      <c r="CC16" s="32"/>
      <c r="CD16" s="32"/>
      <c r="CE16" s="32"/>
      <c r="CF16" s="32"/>
      <c r="CG16" s="32"/>
      <c r="CH16" s="32"/>
      <c r="CI16" s="32"/>
      <c r="CJ16" s="36"/>
    </row>
    <row r="17" spans="2:88" ht="39.6" x14ac:dyDescent="0.25">
      <c r="B17" s="57">
        <v>11</v>
      </c>
      <c r="C17" s="92" t="s">
        <v>276</v>
      </c>
      <c r="D17" s="26" t="s">
        <v>277</v>
      </c>
      <c r="E17" s="26" t="s">
        <v>275</v>
      </c>
      <c r="F17" s="26">
        <v>2</v>
      </c>
      <c r="G17" s="37"/>
      <c r="H17" s="83">
        <v>55.136402505016918</v>
      </c>
      <c r="I17" s="83">
        <v>55.422623146809613</v>
      </c>
      <c r="J17" s="83">
        <v>55.822337805195296</v>
      </c>
      <c r="K17" s="83">
        <v>56.220023812014581</v>
      </c>
      <c r="L17" s="83">
        <v>56.515283000390212</v>
      </c>
      <c r="M17" s="83">
        <v>56.821599344085634</v>
      </c>
      <c r="N17" s="83">
        <v>57.093760024527128</v>
      </c>
      <c r="O17" s="83">
        <v>57.244392424746373</v>
      </c>
      <c r="P17" s="83">
        <v>57.543678787766176</v>
      </c>
      <c r="Q17" s="83">
        <v>57.803788072763744</v>
      </c>
      <c r="R17" s="83">
        <v>58.048833113456439</v>
      </c>
      <c r="S17" s="83">
        <v>58.277809626890608</v>
      </c>
      <c r="T17" s="83">
        <v>58.516828969861358</v>
      </c>
      <c r="U17" s="83">
        <v>58.790998216210163</v>
      </c>
      <c r="V17" s="83">
        <v>59.033030408041888</v>
      </c>
      <c r="W17" s="83">
        <v>59.279079731688249</v>
      </c>
      <c r="X17" s="83">
        <v>59.533163318963879</v>
      </c>
      <c r="Y17" s="83">
        <v>59.782225491471223</v>
      </c>
      <c r="Z17" s="83">
        <v>60.047356191237107</v>
      </c>
      <c r="AA17" s="83">
        <v>60.302434018636866</v>
      </c>
      <c r="AB17" s="83">
        <v>60.54347197034447</v>
      </c>
      <c r="AC17" s="83">
        <v>60.808602670110346</v>
      </c>
      <c r="AD17" s="83">
        <v>61.048626296034755</v>
      </c>
      <c r="AE17" s="83">
        <v>61.299697034449409</v>
      </c>
      <c r="AF17" s="83">
        <v>61.563823451261619</v>
      </c>
      <c r="AG17" s="84">
        <v>61.817907038537243</v>
      </c>
      <c r="AH17" s="84">
        <v>62.073038179753723</v>
      </c>
      <c r="AI17" s="84">
        <v>62.329221193841185</v>
      </c>
      <c r="AJ17" s="84">
        <v>62.586460417536152</v>
      </c>
      <c r="AK17" s="84">
        <v>62.844760205454932</v>
      </c>
      <c r="AL17" s="84">
        <v>63.10412493016738</v>
      </c>
      <c r="AM17" s="84">
        <v>63.364558982270886</v>
      </c>
      <c r="AN17" s="84">
        <v>63.62606677046471</v>
      </c>
      <c r="AO17" s="84">
        <v>63.888652721624609</v>
      </c>
      <c r="AP17" s="84">
        <v>64.152321280877771</v>
      </c>
      <c r="AQ17" s="84">
        <v>64.417076911678095</v>
      </c>
      <c r="AR17" s="84">
        <v>64.682924095881702</v>
      </c>
      <c r="AS17" s="84">
        <v>64.949867333822837</v>
      </c>
      <c r="AT17" s="84">
        <v>65.21791114439003</v>
      </c>
      <c r="AU17" s="84">
        <v>65.487060065102654</v>
      </c>
      <c r="AV17" s="84">
        <v>65.757318652187649</v>
      </c>
      <c r="AW17" s="84">
        <v>66.02869148065669</v>
      </c>
      <c r="AX17" s="84">
        <v>66.301183144383671</v>
      </c>
      <c r="AY17" s="84">
        <v>66.57479825618239</v>
      </c>
      <c r="AZ17" s="84">
        <v>66.849541447884732</v>
      </c>
      <c r="BA17" s="84">
        <v>67.125417370418972</v>
      </c>
      <c r="BB17" s="84">
        <v>67.402430693888647</v>
      </c>
      <c r="BC17" s="84">
        <v>67.680586107651422</v>
      </c>
      <c r="BD17" s="84">
        <v>67.959888320398676</v>
      </c>
      <c r="BE17" s="84">
        <v>68.240342060235079</v>
      </c>
      <c r="BF17" s="32"/>
      <c r="BG17" s="32"/>
      <c r="BH17" s="32"/>
      <c r="BI17" s="32"/>
      <c r="BJ17" s="32"/>
      <c r="BK17" s="32"/>
      <c r="BL17" s="32"/>
      <c r="BM17" s="32"/>
      <c r="BN17" s="32"/>
      <c r="BO17" s="32"/>
      <c r="BP17" s="32"/>
      <c r="BQ17" s="32"/>
      <c r="BR17" s="32"/>
      <c r="BS17" s="32"/>
      <c r="BT17" s="32"/>
      <c r="BU17" s="32"/>
      <c r="BV17" s="32"/>
      <c r="BW17" s="32"/>
      <c r="BX17" s="32"/>
      <c r="BY17" s="32"/>
      <c r="BZ17" s="32"/>
      <c r="CA17" s="32"/>
      <c r="CB17" s="32"/>
      <c r="CC17" s="32"/>
      <c r="CD17" s="32"/>
      <c r="CE17" s="32"/>
      <c r="CF17" s="32"/>
      <c r="CG17" s="32"/>
      <c r="CH17" s="32"/>
      <c r="CI17" s="32"/>
      <c r="CJ17" s="36"/>
    </row>
    <row r="18" spans="2:88" ht="39.6" x14ac:dyDescent="0.25">
      <c r="B18" s="57">
        <v>12</v>
      </c>
      <c r="C18" s="92" t="s">
        <v>278</v>
      </c>
      <c r="D18" s="26" t="s">
        <v>279</v>
      </c>
      <c r="E18" s="26" t="s">
        <v>275</v>
      </c>
      <c r="F18" s="26">
        <v>2</v>
      </c>
      <c r="G18" s="37"/>
      <c r="H18" s="83">
        <v>112.65901018174846</v>
      </c>
      <c r="I18" s="83">
        <v>113.18101022892508</v>
      </c>
      <c r="J18" s="83">
        <v>113.88201029227915</v>
      </c>
      <c r="K18" s="83">
        <v>114.58101035545245</v>
      </c>
      <c r="L18" s="83">
        <v>115.11900040407423</v>
      </c>
      <c r="M18" s="83">
        <v>115.69400045604084</v>
      </c>
      <c r="N18" s="83">
        <v>116.1500104972535</v>
      </c>
      <c r="O18" s="83">
        <v>116.43000052255806</v>
      </c>
      <c r="P18" s="83">
        <v>116.9220105670243</v>
      </c>
      <c r="Q18" s="83">
        <v>117.35201060588628</v>
      </c>
      <c r="R18" s="83">
        <v>117.79501064592316</v>
      </c>
      <c r="S18" s="83">
        <v>118.15901067882027</v>
      </c>
      <c r="T18" s="83">
        <v>118.57501071641695</v>
      </c>
      <c r="U18" s="83">
        <v>119.02701075726721</v>
      </c>
      <c r="V18" s="83">
        <v>119.41900079269398</v>
      </c>
      <c r="W18" s="83">
        <v>119.85400083200784</v>
      </c>
      <c r="X18" s="83">
        <v>120.26201086888244</v>
      </c>
      <c r="Y18" s="83">
        <v>120.62501090168921</v>
      </c>
      <c r="Z18" s="83">
        <v>121.01901093729762</v>
      </c>
      <c r="AA18" s="83">
        <v>121.45201097643074</v>
      </c>
      <c r="AB18" s="83">
        <v>121.83801101131613</v>
      </c>
      <c r="AC18" s="83">
        <v>122.2430010479178</v>
      </c>
      <c r="AD18" s="83">
        <v>122.64801108452129</v>
      </c>
      <c r="AE18" s="83">
        <v>123.05301112112384</v>
      </c>
      <c r="AF18" s="83">
        <v>123.48100115980418</v>
      </c>
      <c r="AG18" s="84">
        <v>123.90001119767292</v>
      </c>
      <c r="AH18" s="84">
        <v>124.32115918345882</v>
      </c>
      <c r="AI18" s="84">
        <v>124.74446722087907</v>
      </c>
      <c r="AJ18" s="84">
        <v>125.16995775856827</v>
      </c>
      <c r="AK18" s="84">
        <v>125.59765359605778</v>
      </c>
      <c r="AL18" s="84">
        <v>126.02757788986095</v>
      </c>
      <c r="AM18" s="84">
        <v>126.45975415966588</v>
      </c>
      <c r="AN18" s="84">
        <v>126.89420629463751</v>
      </c>
      <c r="AO18" s="84">
        <v>127.33095855983134</v>
      </c>
      <c r="AP18" s="84">
        <v>127.77003560272038</v>
      </c>
      <c r="AQ18" s="84">
        <v>128.21146245983755</v>
      </c>
      <c r="AR18" s="84">
        <v>128.65526456353547</v>
      </c>
      <c r="AS18" s="84">
        <v>129.10146774886596</v>
      </c>
      <c r="AT18" s="84">
        <v>129.55009826058097</v>
      </c>
      <c r="AU18" s="84">
        <v>130.00118276025751</v>
      </c>
      <c r="AV18" s="84">
        <v>130.45474833354831</v>
      </c>
      <c r="AW18" s="84">
        <v>130.91082249756107</v>
      </c>
      <c r="AX18" s="84">
        <v>131.36943320836795</v>
      </c>
      <c r="AY18" s="84">
        <v>131.83060886864806</v>
      </c>
      <c r="AZ18" s="84">
        <v>132.29437833546496</v>
      </c>
      <c r="BA18" s="84">
        <v>132.7607709281819</v>
      </c>
      <c r="BB18" s="84">
        <v>133.22981643651707</v>
      </c>
      <c r="BC18" s="84">
        <v>133.70154512874115</v>
      </c>
      <c r="BD18" s="84">
        <v>134.17598776002012</v>
      </c>
      <c r="BE18" s="84">
        <v>134.65317558090572</v>
      </c>
      <c r="BF18" s="32"/>
      <c r="BG18" s="32"/>
      <c r="BH18" s="32"/>
      <c r="BI18" s="32"/>
      <c r="BJ18" s="32"/>
      <c r="BK18" s="32"/>
      <c r="BL18" s="32"/>
      <c r="BM18" s="32"/>
      <c r="BN18" s="32"/>
      <c r="BO18" s="32"/>
      <c r="BP18" s="32"/>
      <c r="BQ18" s="32"/>
      <c r="BR18" s="32"/>
      <c r="BS18" s="32"/>
      <c r="BT18" s="32"/>
      <c r="BU18" s="32"/>
      <c r="BV18" s="32"/>
      <c r="BW18" s="32"/>
      <c r="BX18" s="32"/>
      <c r="BY18" s="32"/>
      <c r="BZ18" s="32"/>
      <c r="CA18" s="32"/>
      <c r="CB18" s="32"/>
      <c r="CC18" s="32"/>
      <c r="CD18" s="32"/>
      <c r="CE18" s="32"/>
      <c r="CF18" s="32"/>
      <c r="CG18" s="32"/>
      <c r="CH18" s="32"/>
      <c r="CI18" s="32"/>
      <c r="CJ18" s="36"/>
    </row>
    <row r="19" spans="2:88" ht="39.6" x14ac:dyDescent="0.25">
      <c r="B19" s="57">
        <v>13</v>
      </c>
      <c r="C19" s="92" t="s">
        <v>280</v>
      </c>
      <c r="D19" s="26" t="s">
        <v>281</v>
      </c>
      <c r="E19" s="26" t="s">
        <v>282</v>
      </c>
      <c r="F19" s="26">
        <v>1</v>
      </c>
      <c r="G19" s="37"/>
      <c r="H19" s="87">
        <v>2.1921053293418509</v>
      </c>
      <c r="I19" s="87">
        <v>2.1888812614636248</v>
      </c>
      <c r="J19" s="87">
        <v>2.1829488872666172</v>
      </c>
      <c r="K19" s="87">
        <v>2.177101988339726</v>
      </c>
      <c r="L19" s="87">
        <v>2.1729205563810017</v>
      </c>
      <c r="M19" s="87">
        <v>2.1715141115629475</v>
      </c>
      <c r="N19" s="87">
        <v>2.1686896250066514</v>
      </c>
      <c r="O19" s="87">
        <v>2.1674976499847673</v>
      </c>
      <c r="P19" s="87">
        <v>2.1638940508447728</v>
      </c>
      <c r="Q19" s="87">
        <v>2.1606589227678628</v>
      </c>
      <c r="R19" s="87">
        <v>2.1586481558616537</v>
      </c>
      <c r="S19" s="87">
        <v>2.1556082397873704</v>
      </c>
      <c r="T19" s="87">
        <v>2.1520913594322724</v>
      </c>
      <c r="U19" s="87">
        <v>2.1482908573415074</v>
      </c>
      <c r="V19" s="87">
        <v>2.1451295744099332</v>
      </c>
      <c r="W19" s="87">
        <v>2.1426991659920374</v>
      </c>
      <c r="X19" s="87">
        <v>2.1395187471962975</v>
      </c>
      <c r="Y19" s="87">
        <v>2.1355796530832811</v>
      </c>
      <c r="Z19" s="87">
        <v>2.1316736435562622</v>
      </c>
      <c r="AA19" s="87">
        <v>2.128761411501872</v>
      </c>
      <c r="AB19" s="87">
        <v>2.1257394232189237</v>
      </c>
      <c r="AC19" s="87">
        <v>2.1220432003707166</v>
      </c>
      <c r="AD19" s="87">
        <v>2.1194502364363892</v>
      </c>
      <c r="AE19" s="87">
        <v>2.1164321152282315</v>
      </c>
      <c r="AF19" s="87">
        <v>2.1133302767866771</v>
      </c>
      <c r="AG19" s="88">
        <v>2.1105946595263769</v>
      </c>
      <c r="AH19" s="88">
        <v>2.1078685855866244</v>
      </c>
      <c r="AI19" s="88">
        <v>2.1051519906243827</v>
      </c>
      <c r="AJ19" s="88">
        <v>2.1024448110251672</v>
      </c>
      <c r="AK19" s="88">
        <v>2.0997469838940601</v>
      </c>
      <c r="AL19" s="88">
        <v>2.0970584470468636</v>
      </c>
      <c r="AM19" s="88">
        <v>2.0943791390013984</v>
      </c>
      <c r="AN19" s="88">
        <v>2.0917089989689295</v>
      </c>
      <c r="AO19" s="88">
        <v>2.0890479668457309</v>
      </c>
      <c r="AP19" s="88">
        <v>2.0863959832047794</v>
      </c>
      <c r="AQ19" s="88">
        <v>2.083752989287575</v>
      </c>
      <c r="AR19" s="88">
        <v>2.0811189269960906</v>
      </c>
      <c r="AS19" s="88">
        <v>2.0784937388848448</v>
      </c>
      <c r="AT19" s="88">
        <v>2.0758773681530958</v>
      </c>
      <c r="AU19" s="88">
        <v>2.0732697586371578</v>
      </c>
      <c r="AV19" s="88">
        <v>2.0706708548028314</v>
      </c>
      <c r="AW19" s="88">
        <v>2.0680806017379529</v>
      </c>
      <c r="AX19" s="88">
        <v>2.0654989451450581</v>
      </c>
      <c r="AY19" s="88">
        <v>2.0629258313341534</v>
      </c>
      <c r="AZ19" s="88">
        <v>2.0603612072156041</v>
      </c>
      <c r="BA19" s="88">
        <v>2.0578050202931228</v>
      </c>
      <c r="BB19" s="88">
        <v>2.0552572186568727</v>
      </c>
      <c r="BC19" s="88">
        <v>2.0527177509766661</v>
      </c>
      <c r="BD19" s="88">
        <v>2.0501865664952752</v>
      </c>
      <c r="BE19" s="88">
        <v>2.047663615021837</v>
      </c>
      <c r="BF19" s="32"/>
      <c r="BG19" s="32"/>
      <c r="BH19" s="32"/>
      <c r="BI19" s="32"/>
      <c r="BJ19" s="32"/>
      <c r="BK19" s="32"/>
      <c r="BL19" s="32"/>
      <c r="BM19" s="32"/>
      <c r="BN19" s="32"/>
      <c r="BO19" s="32"/>
      <c r="BP19" s="32"/>
      <c r="BQ19" s="32"/>
      <c r="BR19" s="32"/>
      <c r="BS19" s="32"/>
      <c r="BT19" s="32"/>
      <c r="BU19" s="32"/>
      <c r="BV19" s="32"/>
      <c r="BW19" s="32"/>
      <c r="BX19" s="32"/>
      <c r="BY19" s="32"/>
      <c r="BZ19" s="32"/>
      <c r="CA19" s="32"/>
      <c r="CB19" s="32"/>
      <c r="CC19" s="32"/>
      <c r="CD19" s="32"/>
      <c r="CE19" s="32"/>
      <c r="CF19" s="32"/>
      <c r="CG19" s="32"/>
      <c r="CH19" s="32"/>
      <c r="CI19" s="32"/>
      <c r="CJ19" s="36"/>
    </row>
    <row r="20" spans="2:88" ht="39.6" x14ac:dyDescent="0.25">
      <c r="B20" s="57">
        <v>14</v>
      </c>
      <c r="C20" s="92" t="s">
        <v>283</v>
      </c>
      <c r="D20" s="26" t="s">
        <v>284</v>
      </c>
      <c r="E20" s="26" t="s">
        <v>282</v>
      </c>
      <c r="F20" s="26">
        <v>1</v>
      </c>
      <c r="G20" s="37"/>
      <c r="H20" s="87">
        <v>2.3192726206564735</v>
      </c>
      <c r="I20" s="87">
        <v>2.3153067368737861</v>
      </c>
      <c r="J20" s="87">
        <v>2.3097867256568141</v>
      </c>
      <c r="K20" s="87">
        <v>2.3037261447079516</v>
      </c>
      <c r="L20" s="87">
        <v>2.2976972848845132</v>
      </c>
      <c r="M20" s="87">
        <v>2.2976972848845132</v>
      </c>
      <c r="N20" s="87">
        <v>2.2976972848845132</v>
      </c>
      <c r="O20" s="87">
        <v>2.2976972848845132</v>
      </c>
      <c r="P20" s="87">
        <v>2.2976972848845132</v>
      </c>
      <c r="Q20" s="87">
        <v>2.2976972848845132</v>
      </c>
      <c r="R20" s="87">
        <v>2.2976972848845132</v>
      </c>
      <c r="S20" s="87">
        <v>2.2976972848845132</v>
      </c>
      <c r="T20" s="87">
        <v>2.2976972848845132</v>
      </c>
      <c r="U20" s="87">
        <v>2.2976972848845132</v>
      </c>
      <c r="V20" s="87">
        <v>2.2976972848845132</v>
      </c>
      <c r="W20" s="87">
        <v>2.2976972848845132</v>
      </c>
      <c r="X20" s="87">
        <v>2.2976972848845132</v>
      </c>
      <c r="Y20" s="87">
        <v>2.2976972848845132</v>
      </c>
      <c r="Z20" s="87">
        <v>2.2976972848845132</v>
      </c>
      <c r="AA20" s="87">
        <v>2.2976972848845132</v>
      </c>
      <c r="AB20" s="87">
        <v>2.2976972848845132</v>
      </c>
      <c r="AC20" s="87">
        <v>2.2976972848845132</v>
      </c>
      <c r="AD20" s="87">
        <v>2.2976972848845132</v>
      </c>
      <c r="AE20" s="87">
        <v>2.2976972848845132</v>
      </c>
      <c r="AF20" s="87">
        <v>2.2976972848845132</v>
      </c>
      <c r="AG20" s="88">
        <v>2.2976972848845132</v>
      </c>
      <c r="AH20" s="88">
        <v>2.2976972848845132</v>
      </c>
      <c r="AI20" s="88">
        <v>2.2976972848845132</v>
      </c>
      <c r="AJ20" s="88">
        <v>2.2976972848845132</v>
      </c>
      <c r="AK20" s="88">
        <v>2.2976972848845132</v>
      </c>
      <c r="AL20" s="88">
        <v>2.2976972848845132</v>
      </c>
      <c r="AM20" s="88">
        <v>2.2976972848845132</v>
      </c>
      <c r="AN20" s="88">
        <v>2.2976972848845132</v>
      </c>
      <c r="AO20" s="88">
        <v>2.2976972848845132</v>
      </c>
      <c r="AP20" s="88">
        <v>2.2976972848845132</v>
      </c>
      <c r="AQ20" s="88">
        <v>2.2976972848845132</v>
      </c>
      <c r="AR20" s="88">
        <v>2.2976972848845132</v>
      </c>
      <c r="AS20" s="88">
        <v>2.2976972848845132</v>
      </c>
      <c r="AT20" s="88">
        <v>2.2976972848845132</v>
      </c>
      <c r="AU20" s="88">
        <v>2.2976972848845132</v>
      </c>
      <c r="AV20" s="88">
        <v>2.2976972848845132</v>
      </c>
      <c r="AW20" s="88">
        <v>2.2976972848845132</v>
      </c>
      <c r="AX20" s="88">
        <v>2.2976972848845132</v>
      </c>
      <c r="AY20" s="88">
        <v>2.2976972848845132</v>
      </c>
      <c r="AZ20" s="88">
        <v>2.2976972848845132</v>
      </c>
      <c r="BA20" s="88">
        <v>2.2976972848845132</v>
      </c>
      <c r="BB20" s="88">
        <v>2.2976972848845132</v>
      </c>
      <c r="BC20" s="88">
        <v>2.2976972848845132</v>
      </c>
      <c r="BD20" s="88">
        <v>2.2976972848845132</v>
      </c>
      <c r="BE20" s="88">
        <v>2.2976972848845132</v>
      </c>
      <c r="BF20" s="32"/>
      <c r="BG20" s="32"/>
      <c r="BH20" s="32"/>
      <c r="BI20" s="32"/>
      <c r="BJ20" s="32"/>
      <c r="BK20" s="32"/>
      <c r="BL20" s="32"/>
      <c r="BM20" s="32"/>
      <c r="BN20" s="32"/>
      <c r="BO20" s="32"/>
      <c r="BP20" s="32"/>
      <c r="BQ20" s="32"/>
      <c r="BR20" s="32"/>
      <c r="BS20" s="32"/>
      <c r="BT20" s="32"/>
      <c r="BU20" s="32"/>
      <c r="BV20" s="32"/>
      <c r="BW20" s="32"/>
      <c r="BX20" s="32"/>
      <c r="BY20" s="32"/>
      <c r="BZ20" s="32"/>
      <c r="CA20" s="32"/>
      <c r="CB20" s="32"/>
      <c r="CC20" s="32"/>
      <c r="CD20" s="32"/>
      <c r="CE20" s="32"/>
      <c r="CF20" s="32"/>
      <c r="CG20" s="32"/>
      <c r="CH20" s="32"/>
      <c r="CI20" s="32"/>
      <c r="CJ20" s="36"/>
    </row>
    <row r="21" spans="2:88" ht="39.6" x14ac:dyDescent="0.25">
      <c r="B21" s="57">
        <v>15</v>
      </c>
      <c r="C21" s="92" t="s">
        <v>285</v>
      </c>
      <c r="D21" s="26" t="s">
        <v>286</v>
      </c>
      <c r="E21" s="26" t="s">
        <v>287</v>
      </c>
      <c r="F21" s="26">
        <v>0</v>
      </c>
      <c r="G21" s="37"/>
      <c r="H21" s="89">
        <v>0.74452555619557481</v>
      </c>
      <c r="I21" s="89">
        <v>0.74617995630398437</v>
      </c>
      <c r="J21" s="89">
        <v>0.74846236770438934</v>
      </c>
      <c r="K21" s="89">
        <v>0.75075134799804955</v>
      </c>
      <c r="L21" s="89">
        <v>0.75256107364434832</v>
      </c>
      <c r="M21" s="89">
        <v>0.75362301217665384</v>
      </c>
      <c r="N21" s="89">
        <v>0.75455041171028536</v>
      </c>
      <c r="O21" s="89">
        <v>0.75495527929353257</v>
      </c>
      <c r="P21" s="89">
        <v>0.75599806687505011</v>
      </c>
      <c r="Q21" s="89">
        <v>0.75687181867038633</v>
      </c>
      <c r="R21" s="89">
        <v>0.75766871108311939</v>
      </c>
      <c r="S21" s="89">
        <v>0.75840694509009199</v>
      </c>
      <c r="T21" s="89">
        <v>0.75920486220180405</v>
      </c>
      <c r="U21" s="89">
        <v>0.76011510231164314</v>
      </c>
      <c r="V21" s="89">
        <v>0.76087758087690816</v>
      </c>
      <c r="W21" s="89">
        <v>0.76164988229631148</v>
      </c>
      <c r="X21" s="89">
        <v>0.76244828901473338</v>
      </c>
      <c r="Y21" s="89">
        <v>0.76322304029439059</v>
      </c>
      <c r="Z21" s="89">
        <v>0.76405396502167156</v>
      </c>
      <c r="AA21" s="89">
        <v>0.7648358361855021</v>
      </c>
      <c r="AB21" s="89">
        <v>0.76556000431648075</v>
      </c>
      <c r="AC21" s="89">
        <v>0.76636823594215064</v>
      </c>
      <c r="AD21" s="89">
        <v>0.76707512006653389</v>
      </c>
      <c r="AE21" s="89">
        <v>0.76781780789884935</v>
      </c>
      <c r="AF21" s="89">
        <v>0.76860354701720823</v>
      </c>
      <c r="AG21" s="90">
        <v>0.76934546784778768</v>
      </c>
      <c r="AH21" s="90">
        <v>0.77008358875539695</v>
      </c>
      <c r="AI21" s="90">
        <v>0.77081792141767125</v>
      </c>
      <c r="AJ21" s="90">
        <v>0.77154847744063959</v>
      </c>
      <c r="AK21" s="90">
        <v>0.77227526835886551</v>
      </c>
      <c r="AL21" s="90">
        <v>0.77299830563558447</v>
      </c>
      <c r="AM21" s="90">
        <v>0.7737176006628399</v>
      </c>
      <c r="AN21" s="90">
        <v>0.77443316476161805</v>
      </c>
      <c r="AO21" s="90">
        <v>0.7751450091819807</v>
      </c>
      <c r="AP21" s="90">
        <v>0.77585314510319714</v>
      </c>
      <c r="AQ21" s="90">
        <v>0.77655758363387317</v>
      </c>
      <c r="AR21" s="90">
        <v>0.77725833581207937</v>
      </c>
      <c r="AS21" s="90">
        <v>0.77795541260547796</v>
      </c>
      <c r="AT21" s="90">
        <v>0.77864882491144727</v>
      </c>
      <c r="AU21" s="90">
        <v>0.77933858355720476</v>
      </c>
      <c r="AV21" s="90">
        <v>0.78002469929992935</v>
      </c>
      <c r="AW21" s="90">
        <v>0.78070718282688023</v>
      </c>
      <c r="AX21" s="90">
        <v>0.78138604475551621</v>
      </c>
      <c r="AY21" s="90">
        <v>0.7820612956336116</v>
      </c>
      <c r="AZ21" s="90">
        <v>0.78273294593937148</v>
      </c>
      <c r="BA21" s="90">
        <v>0.7834010060815455</v>
      </c>
      <c r="BB21" s="90">
        <v>0.78406548639953877</v>
      </c>
      <c r="BC21" s="90">
        <v>0.78472639716352255</v>
      </c>
      <c r="BD21" s="90">
        <v>0.78538374857454263</v>
      </c>
      <c r="BE21" s="90">
        <v>0.78603755076462567</v>
      </c>
      <c r="BF21" s="36"/>
      <c r="BG21" s="36"/>
      <c r="BH21" s="36"/>
      <c r="BI21" s="36"/>
      <c r="BJ21" s="36"/>
      <c r="BK21" s="36"/>
      <c r="BL21" s="36"/>
      <c r="BM21" s="36"/>
      <c r="BN21" s="36"/>
      <c r="BO21" s="36"/>
      <c r="BP21" s="36"/>
      <c r="BQ21" s="36"/>
      <c r="BR21" s="36"/>
      <c r="BS21" s="36"/>
      <c r="BT21" s="36"/>
      <c r="BU21" s="36"/>
      <c r="BV21" s="36"/>
      <c r="BW21" s="36"/>
      <c r="BX21" s="36"/>
      <c r="BY21" s="36"/>
      <c r="BZ21" s="36"/>
      <c r="CA21" s="36"/>
      <c r="CB21" s="36"/>
      <c r="CC21" s="36"/>
      <c r="CD21" s="36"/>
      <c r="CE21" s="36"/>
      <c r="CF21" s="36"/>
      <c r="CG21" s="36"/>
      <c r="CH21" s="36"/>
      <c r="CI21" s="36"/>
      <c r="CJ21" s="36"/>
    </row>
    <row r="22" spans="2:88" x14ac:dyDescent="0.25"/>
    <row r="23" spans="2:88" x14ac:dyDescent="0.25"/>
    <row r="24" spans="2:88" x14ac:dyDescent="0.25"/>
    <row r="25" spans="2:88" x14ac:dyDescent="0.25">
      <c r="B25" s="46" t="s">
        <v>113</v>
      </c>
    </row>
    <row r="26" spans="2:88" x14ac:dyDescent="0.25"/>
    <row r="27" spans="2:88" x14ac:dyDescent="0.25">
      <c r="B27" s="47"/>
      <c r="C27" t="s">
        <v>114</v>
      </c>
    </row>
    <row r="28" spans="2:88" x14ac:dyDescent="0.25"/>
    <row r="29" spans="2:88" x14ac:dyDescent="0.25">
      <c r="B29" s="48"/>
      <c r="C29" t="s">
        <v>115</v>
      </c>
    </row>
    <row r="30" spans="2:88" x14ac:dyDescent="0.25"/>
    <row r="31" spans="2:88" x14ac:dyDescent="0.25"/>
    <row r="32" spans="2:88" x14ac:dyDescent="0.25"/>
    <row r="33" spans="2:9" ht="14.4" x14ac:dyDescent="0.3">
      <c r="B33" s="129" t="s">
        <v>288</v>
      </c>
      <c r="C33" s="130"/>
      <c r="D33" s="130"/>
      <c r="E33" s="130"/>
      <c r="F33" s="130"/>
      <c r="G33" s="130"/>
      <c r="H33" s="130"/>
      <c r="I33" s="131"/>
    </row>
    <row r="34" spans="2:9" x14ac:dyDescent="0.25"/>
    <row r="35" spans="2:9" s="6" customFormat="1" x14ac:dyDescent="0.25">
      <c r="B35" s="49" t="s">
        <v>69</v>
      </c>
      <c r="C35" s="132" t="s">
        <v>118</v>
      </c>
      <c r="D35" s="132"/>
      <c r="E35" s="132"/>
      <c r="F35" s="132"/>
      <c r="G35" s="132"/>
      <c r="H35" s="132"/>
      <c r="I35" s="132"/>
    </row>
    <row r="36" spans="2:9" s="6" customFormat="1" ht="89.7" customHeight="1" x14ac:dyDescent="0.25">
      <c r="B36" s="50">
        <v>1</v>
      </c>
      <c r="C36" s="120" t="s">
        <v>289</v>
      </c>
      <c r="D36" s="121"/>
      <c r="E36" s="121"/>
      <c r="F36" s="121"/>
      <c r="G36" s="121"/>
      <c r="H36" s="121"/>
      <c r="I36" s="121"/>
    </row>
    <row r="37" spans="2:9" s="6" customFormat="1" ht="76.5" customHeight="1" x14ac:dyDescent="0.25">
      <c r="B37" s="50">
        <f>B36+1</f>
        <v>2</v>
      </c>
      <c r="C37" s="122" t="s">
        <v>290</v>
      </c>
      <c r="D37" s="123"/>
      <c r="E37" s="123"/>
      <c r="F37" s="123"/>
      <c r="G37" s="123"/>
      <c r="H37" s="123"/>
      <c r="I37" s="124"/>
    </row>
    <row r="38" spans="2:9" s="6" customFormat="1" ht="58.2" customHeight="1" x14ac:dyDescent="0.25">
      <c r="B38" s="50">
        <f t="shared" ref="B38:B50" si="0">B37+1</f>
        <v>3</v>
      </c>
      <c r="C38" s="122" t="s">
        <v>291</v>
      </c>
      <c r="D38" s="123"/>
      <c r="E38" s="123"/>
      <c r="F38" s="123"/>
      <c r="G38" s="123"/>
      <c r="H38" s="123"/>
      <c r="I38" s="124"/>
    </row>
    <row r="39" spans="2:9" s="6" customFormat="1" ht="73.2" customHeight="1" x14ac:dyDescent="0.25">
      <c r="B39" s="50">
        <f t="shared" si="0"/>
        <v>4</v>
      </c>
      <c r="C39" s="122" t="s">
        <v>292</v>
      </c>
      <c r="D39" s="123"/>
      <c r="E39" s="123"/>
      <c r="F39" s="123"/>
      <c r="G39" s="123"/>
      <c r="H39" s="123"/>
      <c r="I39" s="124"/>
    </row>
    <row r="40" spans="2:9" s="6" customFormat="1" ht="59.7" customHeight="1" x14ac:dyDescent="0.25">
      <c r="B40" s="50">
        <f t="shared" si="0"/>
        <v>5</v>
      </c>
      <c r="C40" s="122" t="s">
        <v>293</v>
      </c>
      <c r="D40" s="123"/>
      <c r="E40" s="123"/>
      <c r="F40" s="123"/>
      <c r="G40" s="123"/>
      <c r="H40" s="123"/>
      <c r="I40" s="124"/>
    </row>
    <row r="41" spans="2:9" s="6" customFormat="1" ht="52.2" customHeight="1" x14ac:dyDescent="0.25">
      <c r="B41" s="50">
        <f t="shared" si="0"/>
        <v>6</v>
      </c>
      <c r="C41" s="122" t="s">
        <v>294</v>
      </c>
      <c r="D41" s="123"/>
      <c r="E41" s="123"/>
      <c r="F41" s="123"/>
      <c r="G41" s="123"/>
      <c r="H41" s="123"/>
      <c r="I41" s="124"/>
    </row>
    <row r="42" spans="2:9" s="6" customFormat="1" ht="54.45" customHeight="1" x14ac:dyDescent="0.25">
      <c r="B42" s="50">
        <f t="shared" si="0"/>
        <v>7</v>
      </c>
      <c r="C42" s="122" t="s">
        <v>295</v>
      </c>
      <c r="D42" s="123"/>
      <c r="E42" s="123"/>
      <c r="F42" s="123"/>
      <c r="G42" s="123"/>
      <c r="H42" s="123"/>
      <c r="I42" s="124"/>
    </row>
    <row r="43" spans="2:9" s="6" customFormat="1" ht="67.2" customHeight="1" x14ac:dyDescent="0.25">
      <c r="B43" s="50">
        <f t="shared" si="0"/>
        <v>8</v>
      </c>
      <c r="C43" s="122" t="s">
        <v>296</v>
      </c>
      <c r="D43" s="123"/>
      <c r="E43" s="123"/>
      <c r="F43" s="123"/>
      <c r="G43" s="123"/>
      <c r="H43" s="123"/>
      <c r="I43" s="124"/>
    </row>
    <row r="44" spans="2:9" s="6" customFormat="1" ht="67.2" customHeight="1" x14ac:dyDescent="0.25">
      <c r="B44" s="50">
        <f t="shared" si="0"/>
        <v>9</v>
      </c>
      <c r="C44" s="122" t="s">
        <v>297</v>
      </c>
      <c r="D44" s="123"/>
      <c r="E44" s="123"/>
      <c r="F44" s="123"/>
      <c r="G44" s="123"/>
      <c r="H44" s="123"/>
      <c r="I44" s="124"/>
    </row>
    <row r="45" spans="2:9" s="6" customFormat="1" ht="56.7" customHeight="1" x14ac:dyDescent="0.25">
      <c r="B45" s="50">
        <f t="shared" si="0"/>
        <v>10</v>
      </c>
      <c r="C45" s="122" t="s">
        <v>298</v>
      </c>
      <c r="D45" s="123"/>
      <c r="E45" s="123"/>
      <c r="F45" s="123"/>
      <c r="G45" s="123"/>
      <c r="H45" s="123"/>
      <c r="I45" s="124"/>
    </row>
    <row r="46" spans="2:9" s="6" customFormat="1" ht="94.95" customHeight="1" x14ac:dyDescent="0.25">
      <c r="B46" s="50">
        <f t="shared" si="0"/>
        <v>11</v>
      </c>
      <c r="C46" s="122" t="s">
        <v>299</v>
      </c>
      <c r="D46" s="123"/>
      <c r="E46" s="123"/>
      <c r="F46" s="123"/>
      <c r="G46" s="123"/>
      <c r="H46" s="123"/>
      <c r="I46" s="124"/>
    </row>
    <row r="47" spans="2:9" s="6" customFormat="1" ht="47.7" customHeight="1" x14ac:dyDescent="0.25">
      <c r="B47" s="50">
        <f t="shared" si="0"/>
        <v>12</v>
      </c>
      <c r="C47" s="122" t="s">
        <v>300</v>
      </c>
      <c r="D47" s="123"/>
      <c r="E47" s="123"/>
      <c r="F47" s="123"/>
      <c r="G47" s="123"/>
      <c r="H47" s="123"/>
      <c r="I47" s="124"/>
    </row>
    <row r="48" spans="2:9" s="6" customFormat="1" ht="46.95" customHeight="1" x14ac:dyDescent="0.25">
      <c r="B48" s="50">
        <f t="shared" si="0"/>
        <v>13</v>
      </c>
      <c r="C48" s="122" t="s">
        <v>301</v>
      </c>
      <c r="D48" s="123"/>
      <c r="E48" s="123"/>
      <c r="F48" s="123"/>
      <c r="G48" s="123"/>
      <c r="H48" s="123"/>
      <c r="I48" s="124"/>
    </row>
    <row r="49" spans="2:9" s="6" customFormat="1" ht="31.2" customHeight="1" x14ac:dyDescent="0.25">
      <c r="B49" s="50">
        <f t="shared" si="0"/>
        <v>14</v>
      </c>
      <c r="C49" s="122" t="s">
        <v>302</v>
      </c>
      <c r="D49" s="123"/>
      <c r="E49" s="123"/>
      <c r="F49" s="123"/>
      <c r="G49" s="123"/>
      <c r="H49" s="123"/>
      <c r="I49" s="124"/>
    </row>
    <row r="50" spans="2:9" s="6" customFormat="1" ht="48.45" customHeight="1" x14ac:dyDescent="0.25">
      <c r="B50" s="50">
        <f t="shared" si="0"/>
        <v>15</v>
      </c>
      <c r="C50" s="122" t="s">
        <v>303</v>
      </c>
      <c r="D50" s="123"/>
      <c r="E50" s="123"/>
      <c r="F50" s="123"/>
      <c r="G50" s="123"/>
      <c r="H50" s="123"/>
      <c r="I50" s="124"/>
    </row>
    <row r="51" spans="2:9" s="6" customFormat="1" ht="13.2" x14ac:dyDescent="0.25"/>
    <row r="52" spans="2:9" s="6" customFormat="1" ht="13.2" x14ac:dyDescent="0.25"/>
    <row r="53" spans="2:9" s="6" customFormat="1" ht="13.2" x14ac:dyDescent="0.25"/>
    <row r="54" spans="2:9" s="6" customFormat="1" ht="13.2" x14ac:dyDescent="0.25"/>
    <row r="55" spans="2:9" x14ac:dyDescent="0.25"/>
    <row r="56" spans="2:9" x14ac:dyDescent="0.25"/>
    <row r="57" spans="2:9" x14ac:dyDescent="0.25"/>
    <row r="58" spans="2:9" x14ac:dyDescent="0.25"/>
    <row r="59" spans="2:9" x14ac:dyDescent="0.25"/>
    <row r="60" spans="2:9" x14ac:dyDescent="0.25"/>
    <row r="61" spans="2:9" x14ac:dyDescent="0.25"/>
    <row r="62" spans="2:9" x14ac:dyDescent="0.25"/>
    <row r="63" spans="2:9" x14ac:dyDescent="0.25"/>
    <row r="64" spans="2:9" x14ac:dyDescent="0.25"/>
    <row r="65" x14ac:dyDescent="0.25"/>
    <row r="66" x14ac:dyDescent="0.25"/>
    <row r="67" x14ac:dyDescent="0.25"/>
  </sheetData>
  <mergeCells count="24">
    <mergeCell ref="H5:AF5"/>
    <mergeCell ref="C40:I40"/>
    <mergeCell ref="B33:I33"/>
    <mergeCell ref="C35:I35"/>
    <mergeCell ref="C36:I36"/>
    <mergeCell ref="C37:I37"/>
    <mergeCell ref="C38:I38"/>
    <mergeCell ref="C39:I39"/>
    <mergeCell ref="AG5:CJ5"/>
    <mergeCell ref="B1:F1"/>
    <mergeCell ref="C50:I50"/>
    <mergeCell ref="C41:I41"/>
    <mergeCell ref="C46:I46"/>
    <mergeCell ref="C47:I47"/>
    <mergeCell ref="C42:I42"/>
    <mergeCell ref="C43:I43"/>
    <mergeCell ref="C44:I44"/>
    <mergeCell ref="C45:I45"/>
    <mergeCell ref="C48:I48"/>
    <mergeCell ref="C49:I49"/>
    <mergeCell ref="B3:C3"/>
    <mergeCell ref="B4:C4"/>
    <mergeCell ref="D3:F3"/>
    <mergeCell ref="D4:F4"/>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857362"/>
  </sheetPr>
  <dimension ref="A1:DE53"/>
  <sheetViews>
    <sheetView showGridLines="0" zoomScale="85" zoomScaleNormal="85" workbookViewId="0">
      <selection activeCell="H12" sqref="H12"/>
    </sheetView>
  </sheetViews>
  <sheetFormatPr defaultColWidth="0" defaultRowHeight="13.8" zeroHeight="1" x14ac:dyDescent="0.25"/>
  <cols>
    <col min="1" max="1" width="2.3984375" customWidth="1"/>
    <col min="2" max="2" width="4.09765625" customWidth="1"/>
    <col min="3" max="3" width="70.59765625" customWidth="1"/>
    <col min="4" max="4" width="16.59765625" customWidth="1"/>
    <col min="5" max="5" width="14.59765625" customWidth="1"/>
    <col min="6" max="6" width="5.59765625" customWidth="1"/>
    <col min="7" max="7" width="3.19921875" customWidth="1"/>
    <col min="8" max="109" width="8.69921875" customWidth="1"/>
    <col min="110" max="16384" width="8.69921875" hidden="1"/>
  </cols>
  <sheetData>
    <row r="1" spans="1:88" ht="22.5" customHeight="1" x14ac:dyDescent="0.25">
      <c r="B1" s="113" t="s">
        <v>304</v>
      </c>
      <c r="C1" s="113"/>
      <c r="D1" s="113"/>
      <c r="E1" s="113"/>
      <c r="F1" s="113"/>
      <c r="G1" s="23"/>
    </row>
    <row r="2" spans="1:88" ht="14.4" thickBot="1" x14ac:dyDescent="0.3">
      <c r="A2" s="23"/>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c r="BY2" s="23"/>
      <c r="BZ2" s="23"/>
      <c r="CA2" s="23"/>
      <c r="CB2" s="23"/>
      <c r="CC2" s="23"/>
      <c r="CD2" s="23"/>
      <c r="CE2" s="23"/>
      <c r="CF2" s="23"/>
      <c r="CG2" s="23"/>
      <c r="CH2" s="23"/>
      <c r="CI2" s="23"/>
      <c r="CJ2" s="23"/>
    </row>
    <row r="3" spans="1:88" ht="16.8" thickBot="1" x14ac:dyDescent="0.3">
      <c r="A3" s="23"/>
      <c r="B3" s="125" t="s">
        <v>3</v>
      </c>
      <c r="C3" s="126"/>
      <c r="D3" s="135" t="str">
        <f>'Cover sheet'!C5</f>
        <v>Southern Water</v>
      </c>
      <c r="E3" s="136"/>
      <c r="F3" s="137"/>
      <c r="G3" s="37"/>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c r="BY3" s="23"/>
      <c r="BZ3" s="23"/>
      <c r="CA3" s="23"/>
      <c r="CB3" s="23"/>
      <c r="CC3" s="23"/>
      <c r="CD3" s="23"/>
      <c r="CE3" s="23"/>
      <c r="CF3" s="23"/>
      <c r="CG3" s="23"/>
      <c r="CH3" s="23"/>
      <c r="CI3" s="23"/>
      <c r="CJ3" s="23"/>
    </row>
    <row r="4" spans="1:88" ht="16.8" thickBot="1" x14ac:dyDescent="0.3">
      <c r="A4" s="23"/>
      <c r="B4" s="91" t="s">
        <v>6</v>
      </c>
      <c r="C4" s="91"/>
      <c r="D4" s="135" t="str">
        <f>'Cover sheet'!C6</f>
        <v>Sussex Hastings</v>
      </c>
      <c r="E4" s="136"/>
      <c r="F4" s="137"/>
      <c r="G4" s="37"/>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3"/>
      <c r="BS4" s="23"/>
      <c r="BT4" s="23"/>
      <c r="BU4" s="23"/>
      <c r="BV4" s="23"/>
      <c r="BW4" s="23"/>
      <c r="BX4" s="23"/>
      <c r="BY4" s="23"/>
      <c r="BZ4" s="23"/>
      <c r="CA4" s="23"/>
      <c r="CB4" s="23"/>
      <c r="CC4" s="23"/>
      <c r="CD4" s="23"/>
      <c r="CE4" s="23"/>
      <c r="CF4" s="23"/>
      <c r="CG4" s="23"/>
      <c r="CH4" s="23"/>
      <c r="CI4" s="23"/>
      <c r="CJ4" s="23"/>
    </row>
    <row r="5" spans="1:88" ht="15.6" thickBot="1" x14ac:dyDescent="0.4">
      <c r="A5" s="23"/>
      <c r="B5" s="23"/>
      <c r="C5" s="25"/>
      <c r="D5" s="25"/>
      <c r="E5" s="23"/>
      <c r="F5" s="23"/>
      <c r="G5" s="37"/>
      <c r="H5" s="139" t="s">
        <v>150</v>
      </c>
      <c r="I5" s="139"/>
      <c r="J5" s="139"/>
      <c r="K5" s="139"/>
      <c r="L5" s="139"/>
      <c r="M5" s="139"/>
      <c r="N5" s="139"/>
      <c r="O5" s="139"/>
      <c r="P5" s="139"/>
      <c r="Q5" s="139"/>
      <c r="R5" s="139"/>
      <c r="S5" s="139"/>
      <c r="T5" s="139"/>
      <c r="U5" s="139"/>
      <c r="V5" s="139"/>
      <c r="W5" s="139"/>
      <c r="X5" s="139"/>
      <c r="Y5" s="139"/>
      <c r="Z5" s="139"/>
      <c r="AA5" s="139"/>
      <c r="AB5" s="139"/>
      <c r="AC5" s="139"/>
      <c r="AD5" s="139"/>
      <c r="AE5" s="139"/>
      <c r="AF5" s="139"/>
      <c r="AG5" s="128" t="s">
        <v>151</v>
      </c>
      <c r="AH5" s="128"/>
      <c r="AI5" s="128"/>
      <c r="AJ5" s="128"/>
      <c r="AK5" s="128"/>
      <c r="AL5" s="128"/>
      <c r="AM5" s="128"/>
      <c r="AN5" s="128"/>
      <c r="AO5" s="128"/>
      <c r="AP5" s="128"/>
      <c r="AQ5" s="128"/>
      <c r="AR5" s="128"/>
      <c r="AS5" s="128"/>
      <c r="AT5" s="128"/>
      <c r="AU5" s="128"/>
      <c r="AV5" s="128"/>
      <c r="AW5" s="128"/>
      <c r="AX5" s="128"/>
      <c r="AY5" s="128"/>
      <c r="AZ5" s="128"/>
      <c r="BA5" s="128"/>
      <c r="BB5" s="128"/>
      <c r="BC5" s="128"/>
      <c r="BD5" s="128"/>
      <c r="BE5" s="128"/>
      <c r="BF5" s="128"/>
      <c r="BG5" s="128"/>
      <c r="BH5" s="128"/>
      <c r="BI5" s="128"/>
      <c r="BJ5" s="128"/>
      <c r="BK5" s="128"/>
      <c r="BL5" s="128"/>
      <c r="BM5" s="128"/>
      <c r="BN5" s="128"/>
      <c r="BO5" s="128"/>
      <c r="BP5" s="128"/>
      <c r="BQ5" s="128"/>
      <c r="BR5" s="128"/>
      <c r="BS5" s="128"/>
      <c r="BT5" s="128"/>
      <c r="BU5" s="128"/>
      <c r="BV5" s="128"/>
      <c r="BW5" s="128"/>
      <c r="BX5" s="128"/>
      <c r="BY5" s="128"/>
      <c r="BZ5" s="128"/>
      <c r="CA5" s="128"/>
      <c r="CB5" s="128"/>
      <c r="CC5" s="128"/>
      <c r="CD5" s="128"/>
      <c r="CE5" s="128"/>
      <c r="CF5" s="128"/>
      <c r="CG5" s="128"/>
      <c r="CH5" s="128"/>
      <c r="CI5" s="128"/>
      <c r="CJ5" s="128"/>
    </row>
    <row r="6" spans="1:88" ht="14.4" thickBot="1" x14ac:dyDescent="0.3">
      <c r="B6" s="56" t="s">
        <v>69</v>
      </c>
      <c r="C6" s="17" t="s">
        <v>152</v>
      </c>
      <c r="D6" s="18" t="s">
        <v>71</v>
      </c>
      <c r="E6" s="18" t="s">
        <v>72</v>
      </c>
      <c r="F6" s="76" t="s">
        <v>73</v>
      </c>
      <c r="G6" s="37"/>
      <c r="H6" s="18" t="s">
        <v>104</v>
      </c>
      <c r="I6" s="18" t="s">
        <v>153</v>
      </c>
      <c r="J6" s="18" t="s">
        <v>154</v>
      </c>
      <c r="K6" s="18" t="s">
        <v>155</v>
      </c>
      <c r="L6" s="18" t="s">
        <v>156</v>
      </c>
      <c r="M6" s="18" t="s">
        <v>157</v>
      </c>
      <c r="N6" s="18" t="s">
        <v>158</v>
      </c>
      <c r="O6" s="18" t="s">
        <v>159</v>
      </c>
      <c r="P6" s="18" t="s">
        <v>160</v>
      </c>
      <c r="Q6" s="18" t="s">
        <v>161</v>
      </c>
      <c r="R6" s="18" t="s">
        <v>162</v>
      </c>
      <c r="S6" s="18" t="s">
        <v>163</v>
      </c>
      <c r="T6" s="18" t="s">
        <v>164</v>
      </c>
      <c r="U6" s="18" t="s">
        <v>165</v>
      </c>
      <c r="V6" s="18" t="s">
        <v>166</v>
      </c>
      <c r="W6" s="18" t="s">
        <v>167</v>
      </c>
      <c r="X6" s="18" t="s">
        <v>168</v>
      </c>
      <c r="Y6" s="18" t="s">
        <v>169</v>
      </c>
      <c r="Z6" s="18" t="s">
        <v>170</v>
      </c>
      <c r="AA6" s="18" t="s">
        <v>171</v>
      </c>
      <c r="AB6" s="18" t="s">
        <v>172</v>
      </c>
      <c r="AC6" s="18" t="s">
        <v>173</v>
      </c>
      <c r="AD6" s="18" t="s">
        <v>174</v>
      </c>
      <c r="AE6" s="18" t="s">
        <v>175</v>
      </c>
      <c r="AF6" s="18" t="s">
        <v>176</v>
      </c>
      <c r="AG6" s="18" t="s">
        <v>177</v>
      </c>
      <c r="AH6" s="18" t="s">
        <v>178</v>
      </c>
      <c r="AI6" s="18" t="s">
        <v>179</v>
      </c>
      <c r="AJ6" s="18" t="s">
        <v>180</v>
      </c>
      <c r="AK6" s="18" t="s">
        <v>181</v>
      </c>
      <c r="AL6" s="18" t="s">
        <v>182</v>
      </c>
      <c r="AM6" s="18" t="s">
        <v>183</v>
      </c>
      <c r="AN6" s="18" t="s">
        <v>184</v>
      </c>
      <c r="AO6" s="18" t="s">
        <v>185</v>
      </c>
      <c r="AP6" s="18" t="s">
        <v>186</v>
      </c>
      <c r="AQ6" s="18" t="s">
        <v>187</v>
      </c>
      <c r="AR6" s="18" t="s">
        <v>188</v>
      </c>
      <c r="AS6" s="18" t="s">
        <v>189</v>
      </c>
      <c r="AT6" s="18" t="s">
        <v>190</v>
      </c>
      <c r="AU6" s="18" t="s">
        <v>191</v>
      </c>
      <c r="AV6" s="18" t="s">
        <v>192</v>
      </c>
      <c r="AW6" s="18" t="s">
        <v>193</v>
      </c>
      <c r="AX6" s="18" t="s">
        <v>194</v>
      </c>
      <c r="AY6" s="18" t="s">
        <v>195</v>
      </c>
      <c r="AZ6" s="18" t="s">
        <v>196</v>
      </c>
      <c r="BA6" s="18" t="s">
        <v>197</v>
      </c>
      <c r="BB6" s="18" t="s">
        <v>198</v>
      </c>
      <c r="BC6" s="18" t="s">
        <v>199</v>
      </c>
      <c r="BD6" s="18" t="s">
        <v>200</v>
      </c>
      <c r="BE6" s="18" t="s">
        <v>201</v>
      </c>
      <c r="BF6" s="18" t="s">
        <v>202</v>
      </c>
      <c r="BG6" s="18" t="s">
        <v>203</v>
      </c>
      <c r="BH6" s="18" t="s">
        <v>204</v>
      </c>
      <c r="BI6" s="18" t="s">
        <v>205</v>
      </c>
      <c r="BJ6" s="18" t="s">
        <v>206</v>
      </c>
      <c r="BK6" s="18" t="s">
        <v>207</v>
      </c>
      <c r="BL6" s="18" t="s">
        <v>208</v>
      </c>
      <c r="BM6" s="18" t="s">
        <v>209</v>
      </c>
      <c r="BN6" s="18" t="s">
        <v>210</v>
      </c>
      <c r="BO6" s="18" t="s">
        <v>211</v>
      </c>
      <c r="BP6" s="18" t="s">
        <v>212</v>
      </c>
      <c r="BQ6" s="18" t="s">
        <v>213</v>
      </c>
      <c r="BR6" s="18" t="s">
        <v>214</v>
      </c>
      <c r="BS6" s="18" t="s">
        <v>215</v>
      </c>
      <c r="BT6" s="18" t="s">
        <v>216</v>
      </c>
      <c r="BU6" s="18" t="s">
        <v>217</v>
      </c>
      <c r="BV6" s="18" t="s">
        <v>218</v>
      </c>
      <c r="BW6" s="18" t="s">
        <v>219</v>
      </c>
      <c r="BX6" s="18" t="s">
        <v>220</v>
      </c>
      <c r="BY6" s="18" t="s">
        <v>221</v>
      </c>
      <c r="BZ6" s="18" t="s">
        <v>222</v>
      </c>
      <c r="CA6" s="18" t="s">
        <v>223</v>
      </c>
      <c r="CB6" s="18" t="s">
        <v>224</v>
      </c>
      <c r="CC6" s="18" t="s">
        <v>225</v>
      </c>
      <c r="CD6" s="18" t="s">
        <v>226</v>
      </c>
      <c r="CE6" s="18" t="s">
        <v>227</v>
      </c>
      <c r="CF6" s="18" t="s">
        <v>228</v>
      </c>
      <c r="CG6" s="18" t="s">
        <v>229</v>
      </c>
      <c r="CH6" s="18" t="s">
        <v>230</v>
      </c>
      <c r="CI6" s="18" t="s">
        <v>231</v>
      </c>
      <c r="CJ6" s="18" t="s">
        <v>232</v>
      </c>
    </row>
    <row r="7" spans="1:88" ht="52.8" x14ac:dyDescent="0.25">
      <c r="B7" s="57">
        <v>1</v>
      </c>
      <c r="C7" s="28" t="s">
        <v>305</v>
      </c>
      <c r="D7" s="29" t="s">
        <v>306</v>
      </c>
      <c r="E7" s="29" t="s">
        <v>101</v>
      </c>
      <c r="F7" s="29">
        <v>2</v>
      </c>
      <c r="G7" s="37"/>
      <c r="H7" s="83">
        <v>24.278598242760307</v>
      </c>
      <c r="I7" s="83">
        <v>24.198486943511281</v>
      </c>
      <c r="J7" s="83">
        <v>24.15838063951886</v>
      </c>
      <c r="K7" s="83">
        <v>24.134251847014301</v>
      </c>
      <c r="L7" s="83">
        <v>24.104321980822775</v>
      </c>
      <c r="M7" s="83">
        <v>24.081252412093985</v>
      </c>
      <c r="N7" s="83">
        <v>24.055622336558891</v>
      </c>
      <c r="O7" s="83">
        <v>24.014312561208229</v>
      </c>
      <c r="P7" s="83">
        <v>24.009083694108103</v>
      </c>
      <c r="Q7" s="83">
        <v>24.001089834034694</v>
      </c>
      <c r="R7" s="83">
        <v>23.998447364081809</v>
      </c>
      <c r="S7" s="83">
        <v>23.993660481061003</v>
      </c>
      <c r="T7" s="83">
        <v>23.99483897556118</v>
      </c>
      <c r="U7" s="83">
        <v>24.005762077199027</v>
      </c>
      <c r="V7" s="83">
        <v>24.013933501566424</v>
      </c>
      <c r="W7" s="83">
        <v>24.027904389949505</v>
      </c>
      <c r="X7" s="83">
        <v>24.044461217887662</v>
      </c>
      <c r="Y7" s="83">
        <v>24.058761250423956</v>
      </c>
      <c r="Z7" s="83">
        <v>24.07860164123457</v>
      </c>
      <c r="AA7" s="83">
        <v>24.100663958183702</v>
      </c>
      <c r="AB7" s="83">
        <v>24.121245654242479</v>
      </c>
      <c r="AC7" s="83">
        <v>24.145650862145992</v>
      </c>
      <c r="AD7" s="83">
        <v>24.16889280835575</v>
      </c>
      <c r="AE7" s="83">
        <v>24.19429888193131</v>
      </c>
      <c r="AF7" s="83">
        <v>24.223216251001304</v>
      </c>
      <c r="AG7" s="84">
        <v>24.251216999071488</v>
      </c>
      <c r="AH7" s="84">
        <v>24.275980956923618</v>
      </c>
      <c r="AI7" s="84">
        <v>24.301292386476362</v>
      </c>
      <c r="AJ7" s="84">
        <v>24.327126771130906</v>
      </c>
      <c r="AK7" s="84">
        <v>24.353442393673205</v>
      </c>
      <c r="AL7" s="84">
        <v>24.380185718789292</v>
      </c>
      <c r="AM7" s="84">
        <v>24.407308875487836</v>
      </c>
      <c r="AN7" s="84">
        <v>24.434768939552672</v>
      </c>
      <c r="AO7" s="84">
        <v>24.462527315784314</v>
      </c>
      <c r="AP7" s="84">
        <v>24.490549205274093</v>
      </c>
      <c r="AQ7" s="84">
        <v>24.518803145227619</v>
      </c>
      <c r="AR7" s="84">
        <v>24.547260610765676</v>
      </c>
      <c r="AS7" s="84">
        <v>24.575895669739968</v>
      </c>
      <c r="AT7" s="84">
        <v>24.604684682957018</v>
      </c>
      <c r="AU7" s="84">
        <v>24.633606043347648</v>
      </c>
      <c r="AV7" s="84">
        <v>24.662639948584989</v>
      </c>
      <c r="AW7" s="84">
        <v>24.69176820247062</v>
      </c>
      <c r="AX7" s="84">
        <v>24.72097404109882</v>
      </c>
      <c r="AY7" s="84">
        <v>24.750241980393774</v>
      </c>
      <c r="AZ7" s="84">
        <v>24.779557682110454</v>
      </c>
      <c r="BA7" s="84">
        <v>24.808907835810455</v>
      </c>
      <c r="BB7" s="84">
        <v>24.838280054681491</v>
      </c>
      <c r="BC7" s="84">
        <v>24.867662783372822</v>
      </c>
      <c r="BD7" s="84">
        <v>24.897045216277583</v>
      </c>
      <c r="BE7" s="84">
        <v>24.926417224913248</v>
      </c>
      <c r="BF7" s="32"/>
      <c r="BG7" s="32"/>
      <c r="BH7" s="32"/>
      <c r="BI7" s="32"/>
      <c r="BJ7" s="32"/>
      <c r="BK7" s="32"/>
      <c r="BL7" s="32"/>
      <c r="BM7" s="32"/>
      <c r="BN7" s="32"/>
      <c r="BO7" s="32"/>
      <c r="BP7" s="32"/>
      <c r="BQ7" s="32"/>
      <c r="BR7" s="32"/>
      <c r="BS7" s="32"/>
      <c r="BT7" s="32"/>
      <c r="BU7" s="32"/>
      <c r="BV7" s="32"/>
      <c r="BW7" s="32"/>
      <c r="BX7" s="32"/>
      <c r="BY7" s="32"/>
      <c r="BZ7" s="32"/>
      <c r="CA7" s="32"/>
      <c r="CB7" s="32"/>
      <c r="CC7" s="32"/>
      <c r="CD7" s="32"/>
      <c r="CE7" s="32"/>
      <c r="CF7" s="32"/>
      <c r="CG7" s="32"/>
      <c r="CH7" s="32"/>
      <c r="CI7" s="32"/>
      <c r="CJ7" s="33"/>
    </row>
    <row r="8" spans="1:88" ht="52.8" x14ac:dyDescent="0.25">
      <c r="B8" s="57">
        <f>B7+1</f>
        <v>2</v>
      </c>
      <c r="C8" s="92" t="s">
        <v>307</v>
      </c>
      <c r="D8" s="26" t="s">
        <v>308</v>
      </c>
      <c r="E8" s="26" t="s">
        <v>101</v>
      </c>
      <c r="F8" s="26">
        <v>2</v>
      </c>
      <c r="G8" s="37"/>
      <c r="H8" s="83">
        <v>20.422436695615666</v>
      </c>
      <c r="I8" s="83">
        <v>20.397328173510601</v>
      </c>
      <c r="J8" s="83">
        <v>20.411416830089752</v>
      </c>
      <c r="K8" s="83">
        <v>20.44959438643453</v>
      </c>
      <c r="L8" s="83">
        <v>18.725715847594167</v>
      </c>
      <c r="M8" s="83">
        <v>18.916651279909658</v>
      </c>
      <c r="N8" s="83">
        <v>18.943994444840641</v>
      </c>
      <c r="O8" s="83">
        <v>18.971556331623411</v>
      </c>
      <c r="P8" s="83">
        <v>19.016325787494257</v>
      </c>
      <c r="Q8" s="83">
        <v>19.07923870266897</v>
      </c>
      <c r="R8" s="83">
        <v>19.064687554443189</v>
      </c>
      <c r="S8" s="83">
        <v>19.047991993149498</v>
      </c>
      <c r="T8" s="83">
        <v>19.03726180937678</v>
      </c>
      <c r="U8" s="83">
        <v>19.036276232741738</v>
      </c>
      <c r="V8" s="83">
        <v>19.032538978836243</v>
      </c>
      <c r="W8" s="83">
        <v>19.037578628071241</v>
      </c>
      <c r="X8" s="83">
        <v>19.045204216861318</v>
      </c>
      <c r="Y8" s="83">
        <v>19.050573010249529</v>
      </c>
      <c r="Z8" s="83">
        <v>19.061482161912064</v>
      </c>
      <c r="AA8" s="83">
        <v>19.074613239713116</v>
      </c>
      <c r="AB8" s="83">
        <v>19.110572891918089</v>
      </c>
      <c r="AC8" s="83">
        <v>19.150356055967801</v>
      </c>
      <c r="AD8" s="83">
        <v>19.188975958323756</v>
      </c>
      <c r="AE8" s="83">
        <v>19.229759988045515</v>
      </c>
      <c r="AF8" s="83">
        <v>19.274055313261705</v>
      </c>
      <c r="AG8" s="84">
        <v>19.245947183863276</v>
      </c>
      <c r="AH8" s="84">
        <v>19.2146022642468</v>
      </c>
      <c r="AI8" s="84">
        <v>19.18380481633093</v>
      </c>
      <c r="AJ8" s="84">
        <v>19.153530323516865</v>
      </c>
      <c r="AK8" s="84">
        <v>19.123737068590554</v>
      </c>
      <c r="AL8" s="84">
        <v>19.117192382505905</v>
      </c>
      <c r="AM8" s="84">
        <v>19.111027528003721</v>
      </c>
      <c r="AN8" s="84">
        <v>19.105199580867822</v>
      </c>
      <c r="AO8" s="84">
        <v>19.099669945898736</v>
      </c>
      <c r="AP8" s="84">
        <v>19.094403824187779</v>
      </c>
      <c r="AQ8" s="84">
        <v>19.128747388538116</v>
      </c>
      <c r="AR8" s="84">
        <v>19.163294478472977</v>
      </c>
      <c r="AS8" s="84">
        <v>19.198019161844073</v>
      </c>
      <c r="AT8" s="84">
        <v>19.232897799457934</v>
      </c>
      <c r="AU8" s="84">
        <v>19.267908784245368</v>
      </c>
      <c r="AV8" s="84">
        <v>19.237872510594372</v>
      </c>
      <c r="AW8" s="84">
        <v>19.207930585591658</v>
      </c>
      <c r="AX8" s="84">
        <v>19.178066245331518</v>
      </c>
      <c r="AY8" s="84">
        <v>19.148264005738131</v>
      </c>
      <c r="AZ8" s="84">
        <v>19.11850952856647</v>
      </c>
      <c r="BA8" s="84">
        <v>19.138400275200098</v>
      </c>
      <c r="BB8" s="84">
        <v>19.158313087004757</v>
      </c>
      <c r="BC8" s="84">
        <v>19.178236408629711</v>
      </c>
      <c r="BD8" s="84">
        <v>19.198159434468099</v>
      </c>
      <c r="BE8" s="84">
        <v>19.218072036037388</v>
      </c>
      <c r="BF8" s="32"/>
      <c r="BG8" s="32"/>
      <c r="BH8" s="32"/>
      <c r="BI8" s="32"/>
      <c r="BJ8" s="32"/>
      <c r="BK8" s="32"/>
      <c r="BL8" s="32"/>
      <c r="BM8" s="32"/>
      <c r="BN8" s="32"/>
      <c r="BO8" s="32"/>
      <c r="BP8" s="32"/>
      <c r="BQ8" s="32"/>
      <c r="BR8" s="32"/>
      <c r="BS8" s="32"/>
      <c r="BT8" s="32"/>
      <c r="BU8" s="32"/>
      <c r="BV8" s="32"/>
      <c r="BW8" s="32"/>
      <c r="BX8" s="32"/>
      <c r="BY8" s="32"/>
      <c r="BZ8" s="32"/>
      <c r="CA8" s="32"/>
      <c r="CB8" s="32"/>
      <c r="CC8" s="32"/>
      <c r="CD8" s="32"/>
      <c r="CE8" s="32"/>
      <c r="CF8" s="32"/>
      <c r="CG8" s="32"/>
      <c r="CH8" s="32"/>
      <c r="CI8" s="32"/>
      <c r="CJ8" s="36"/>
    </row>
    <row r="9" spans="1:88" ht="52.8" x14ac:dyDescent="0.25">
      <c r="B9" s="57">
        <f t="shared" ref="B9:B11" si="0">B8+1</f>
        <v>3</v>
      </c>
      <c r="C9" s="92" t="s">
        <v>309</v>
      </c>
      <c r="D9" s="26" t="s">
        <v>310</v>
      </c>
      <c r="E9" s="26" t="s">
        <v>101</v>
      </c>
      <c r="F9" s="26">
        <v>2</v>
      </c>
      <c r="G9" s="37"/>
      <c r="H9" s="83">
        <v>12.422436695615666</v>
      </c>
      <c r="I9" s="83">
        <v>12.397328173510601</v>
      </c>
      <c r="J9" s="83">
        <v>12.411416830089752</v>
      </c>
      <c r="K9" s="83">
        <v>12.44959438643453</v>
      </c>
      <c r="L9" s="83">
        <v>10.725715847594167</v>
      </c>
      <c r="M9" s="83">
        <v>18.916651279909658</v>
      </c>
      <c r="N9" s="83">
        <v>18.943994444840641</v>
      </c>
      <c r="O9" s="83">
        <v>18.971556331623411</v>
      </c>
      <c r="P9" s="83">
        <v>19.016325787494257</v>
      </c>
      <c r="Q9" s="83">
        <v>19.07923870266897</v>
      </c>
      <c r="R9" s="83">
        <v>19.064687554443189</v>
      </c>
      <c r="S9" s="83">
        <v>19.047991993149498</v>
      </c>
      <c r="T9" s="83">
        <v>19.03726180937678</v>
      </c>
      <c r="U9" s="83">
        <v>19.036276232741738</v>
      </c>
      <c r="V9" s="83">
        <v>19.032538978836243</v>
      </c>
      <c r="W9" s="83">
        <v>19.037578628071241</v>
      </c>
      <c r="X9" s="83">
        <v>19.045204216861318</v>
      </c>
      <c r="Y9" s="83">
        <v>19.050573010249529</v>
      </c>
      <c r="Z9" s="83">
        <v>19.061482161912064</v>
      </c>
      <c r="AA9" s="83">
        <v>19.074613239713116</v>
      </c>
      <c r="AB9" s="83">
        <v>19.110572891918089</v>
      </c>
      <c r="AC9" s="83">
        <v>19.150356055967801</v>
      </c>
      <c r="AD9" s="83">
        <v>19.188975958323756</v>
      </c>
      <c r="AE9" s="83">
        <v>19.229759988045515</v>
      </c>
      <c r="AF9" s="83">
        <v>19.274055313261705</v>
      </c>
      <c r="AG9" s="84">
        <v>19.245947183863276</v>
      </c>
      <c r="AH9" s="84">
        <v>19.2146022642468</v>
      </c>
      <c r="AI9" s="84">
        <v>19.18380481633093</v>
      </c>
      <c r="AJ9" s="84">
        <v>19.153530323516865</v>
      </c>
      <c r="AK9" s="84">
        <v>19.123737068590554</v>
      </c>
      <c r="AL9" s="84">
        <v>19.117192382505905</v>
      </c>
      <c r="AM9" s="84">
        <v>19.111027528003721</v>
      </c>
      <c r="AN9" s="84">
        <v>19.105199580867822</v>
      </c>
      <c r="AO9" s="84">
        <v>19.099669945898736</v>
      </c>
      <c r="AP9" s="84">
        <v>19.094403824187779</v>
      </c>
      <c r="AQ9" s="84">
        <v>19.128747388538116</v>
      </c>
      <c r="AR9" s="84">
        <v>19.163294478472977</v>
      </c>
      <c r="AS9" s="84">
        <v>19.198019161844073</v>
      </c>
      <c r="AT9" s="84">
        <v>19.232897799457934</v>
      </c>
      <c r="AU9" s="84">
        <v>19.267908784245368</v>
      </c>
      <c r="AV9" s="84">
        <v>19.237872510594372</v>
      </c>
      <c r="AW9" s="84">
        <v>19.207930585591658</v>
      </c>
      <c r="AX9" s="84">
        <v>19.178066245331518</v>
      </c>
      <c r="AY9" s="84">
        <v>19.148264005738131</v>
      </c>
      <c r="AZ9" s="84">
        <v>19.11850952856647</v>
      </c>
      <c r="BA9" s="84">
        <v>19.138400275200098</v>
      </c>
      <c r="BB9" s="84">
        <v>19.158313087004757</v>
      </c>
      <c r="BC9" s="84">
        <v>19.178236408629711</v>
      </c>
      <c r="BD9" s="84">
        <v>19.198159434468099</v>
      </c>
      <c r="BE9" s="84">
        <v>19.218072036037388</v>
      </c>
      <c r="BF9" s="32"/>
      <c r="BG9" s="32"/>
      <c r="BH9" s="32"/>
      <c r="BI9" s="32"/>
      <c r="BJ9" s="32"/>
      <c r="BK9" s="32"/>
      <c r="BL9" s="32"/>
      <c r="BM9" s="32"/>
      <c r="BN9" s="32"/>
      <c r="BO9" s="32"/>
      <c r="BP9" s="32"/>
      <c r="BQ9" s="32"/>
      <c r="BR9" s="32"/>
      <c r="BS9" s="32"/>
      <c r="BT9" s="32"/>
      <c r="BU9" s="32"/>
      <c r="BV9" s="32"/>
      <c r="BW9" s="32"/>
      <c r="BX9" s="32"/>
      <c r="BY9" s="32"/>
      <c r="BZ9" s="32"/>
      <c r="CA9" s="32"/>
      <c r="CB9" s="32"/>
      <c r="CC9" s="32"/>
      <c r="CD9" s="32"/>
      <c r="CE9" s="32"/>
      <c r="CF9" s="32"/>
      <c r="CG9" s="32"/>
      <c r="CH9" s="32"/>
      <c r="CI9" s="32"/>
      <c r="CJ9" s="36"/>
    </row>
    <row r="10" spans="1:88" ht="52.8" x14ac:dyDescent="0.25">
      <c r="B10" s="57">
        <f t="shared" si="0"/>
        <v>4</v>
      </c>
      <c r="C10" s="92" t="s">
        <v>311</v>
      </c>
      <c r="D10" s="26" t="s">
        <v>312</v>
      </c>
      <c r="E10" s="26" t="s">
        <v>101</v>
      </c>
      <c r="F10" s="26">
        <v>2</v>
      </c>
      <c r="G10" s="37"/>
      <c r="H10" s="83">
        <v>0.8847403157708299</v>
      </c>
      <c r="I10" s="83">
        <v>0.86999426931804402</v>
      </c>
      <c r="J10" s="83">
        <v>0.85524822286525781</v>
      </c>
      <c r="K10" s="83">
        <v>0.84050217641247194</v>
      </c>
      <c r="L10" s="83">
        <v>0.82575612995968584</v>
      </c>
      <c r="M10" s="83">
        <v>0.83326567080819636</v>
      </c>
      <c r="N10" s="83">
        <v>0.84077521165670666</v>
      </c>
      <c r="O10" s="83">
        <v>0.84828475250521729</v>
      </c>
      <c r="P10" s="83">
        <v>0.85579429335372759</v>
      </c>
      <c r="Q10" s="83">
        <v>0.86330383420223811</v>
      </c>
      <c r="R10" s="83">
        <v>0.85425382629845215</v>
      </c>
      <c r="S10" s="83">
        <v>0.84520381839466618</v>
      </c>
      <c r="T10" s="83">
        <v>0.83615381049088033</v>
      </c>
      <c r="U10" s="83">
        <v>0.82710380258709437</v>
      </c>
      <c r="V10" s="83">
        <v>0.81805379468330841</v>
      </c>
      <c r="W10" s="83">
        <v>0.79104210773416317</v>
      </c>
      <c r="X10" s="83">
        <v>0.76403042078501782</v>
      </c>
      <c r="Y10" s="83">
        <v>0.73701873383587257</v>
      </c>
      <c r="Z10" s="83">
        <v>0.71000704688672722</v>
      </c>
      <c r="AA10" s="83">
        <v>0.68299535993758198</v>
      </c>
      <c r="AB10" s="83">
        <v>0.7111799693431422</v>
      </c>
      <c r="AC10" s="83">
        <v>0.73936457874870254</v>
      </c>
      <c r="AD10" s="83">
        <v>0.76754918815426254</v>
      </c>
      <c r="AE10" s="83">
        <v>0.79573379755982288</v>
      </c>
      <c r="AF10" s="83">
        <v>0.8239184069653831</v>
      </c>
      <c r="AG10" s="84">
        <v>0.76773816159801178</v>
      </c>
      <c r="AH10" s="84">
        <v>0.71155791623064024</v>
      </c>
      <c r="AI10" s="84">
        <v>0.65537767086326904</v>
      </c>
      <c r="AJ10" s="84">
        <v>0.5991974254958975</v>
      </c>
      <c r="AK10" s="84">
        <v>0.54301718012852618</v>
      </c>
      <c r="AL10" s="84">
        <v>0.52834727692716199</v>
      </c>
      <c r="AM10" s="84">
        <v>0.51367737372579758</v>
      </c>
      <c r="AN10" s="84">
        <v>0.49900747052443317</v>
      </c>
      <c r="AO10" s="84">
        <v>0.48433756732306887</v>
      </c>
      <c r="AP10" s="84">
        <v>0.46966766412170458</v>
      </c>
      <c r="AQ10" s="84">
        <v>0.47768031311140846</v>
      </c>
      <c r="AR10" s="84">
        <v>0.48569296210111268</v>
      </c>
      <c r="AS10" s="84">
        <v>0.49370561109081657</v>
      </c>
      <c r="AT10" s="84">
        <v>0.50171826008052078</v>
      </c>
      <c r="AU10" s="84">
        <v>0.50973090907022467</v>
      </c>
      <c r="AV10" s="84">
        <v>0.47281705859713341</v>
      </c>
      <c r="AW10" s="84">
        <v>0.43590320812404215</v>
      </c>
      <c r="AX10" s="84">
        <v>0.39898935765095089</v>
      </c>
      <c r="AY10" s="84">
        <v>0.36207550717785963</v>
      </c>
      <c r="AZ10" s="84">
        <v>0.32516165670476838</v>
      </c>
      <c r="BA10" s="84">
        <v>0.31912150941192285</v>
      </c>
      <c r="BB10" s="84">
        <v>0.31308136211907733</v>
      </c>
      <c r="BC10" s="84">
        <v>0.30704121482623226</v>
      </c>
      <c r="BD10" s="84">
        <v>0.30100106753338673</v>
      </c>
      <c r="BE10" s="84">
        <v>0.29496092024054121</v>
      </c>
      <c r="BF10" s="32"/>
      <c r="BG10" s="32"/>
      <c r="BH10" s="32"/>
      <c r="BI10" s="32"/>
      <c r="BJ10" s="32"/>
      <c r="BK10" s="32"/>
      <c r="BL10" s="32"/>
      <c r="BM10" s="32"/>
      <c r="BN10" s="32"/>
      <c r="BO10" s="32"/>
      <c r="BP10" s="32"/>
      <c r="BQ10" s="32"/>
      <c r="BR10" s="32"/>
      <c r="BS10" s="32"/>
      <c r="BT10" s="32"/>
      <c r="BU10" s="32"/>
      <c r="BV10" s="32"/>
      <c r="BW10" s="32"/>
      <c r="BX10" s="32"/>
      <c r="BY10" s="32"/>
      <c r="BZ10" s="32"/>
      <c r="CA10" s="32"/>
      <c r="CB10" s="32"/>
      <c r="CC10" s="32"/>
      <c r="CD10" s="32"/>
      <c r="CE10" s="32"/>
      <c r="CF10" s="32"/>
      <c r="CG10" s="32"/>
      <c r="CH10" s="32"/>
      <c r="CI10" s="32"/>
      <c r="CJ10" s="36"/>
    </row>
    <row r="11" spans="1:88" ht="52.8" x14ac:dyDescent="0.25">
      <c r="B11" s="57">
        <f t="shared" si="0"/>
        <v>5</v>
      </c>
      <c r="C11" s="92" t="s">
        <v>313</v>
      </c>
      <c r="D11" s="26" t="s">
        <v>314</v>
      </c>
      <c r="E11" s="26" t="s">
        <v>101</v>
      </c>
      <c r="F11" s="26">
        <v>2</v>
      </c>
      <c r="G11" s="37"/>
      <c r="H11" s="85">
        <v>-12.740901862915472</v>
      </c>
      <c r="I11" s="85">
        <v>-12.671153039318723</v>
      </c>
      <c r="J11" s="85">
        <v>-12.602212032294366</v>
      </c>
      <c r="K11" s="85">
        <v>-12.525159636992242</v>
      </c>
      <c r="L11" s="85">
        <v>-14.204362263188294</v>
      </c>
      <c r="M11" s="85">
        <v>-5.9978668029925233</v>
      </c>
      <c r="N11" s="85">
        <v>-5.9524031033749569</v>
      </c>
      <c r="O11" s="85">
        <v>-5.8910409820900345</v>
      </c>
      <c r="P11" s="85">
        <v>-5.8485521999675738</v>
      </c>
      <c r="Q11" s="85">
        <v>-5.7851549655679619</v>
      </c>
      <c r="R11" s="85">
        <v>-5.7880136359370713</v>
      </c>
      <c r="S11" s="85">
        <v>-5.7908723063061709</v>
      </c>
      <c r="T11" s="85">
        <v>-5.7937309766752803</v>
      </c>
      <c r="U11" s="85">
        <v>-5.7965896470443834</v>
      </c>
      <c r="V11" s="85">
        <v>-5.7994483174134892</v>
      </c>
      <c r="W11" s="85">
        <v>-5.7813678696124269</v>
      </c>
      <c r="X11" s="85">
        <v>-5.763287421811361</v>
      </c>
      <c r="Y11" s="85">
        <v>-5.7452069740102996</v>
      </c>
      <c r="Z11" s="85">
        <v>-5.7271265262092337</v>
      </c>
      <c r="AA11" s="85">
        <v>-5.7090460784081678</v>
      </c>
      <c r="AB11" s="85">
        <v>-5.7218527316675321</v>
      </c>
      <c r="AC11" s="85">
        <v>-5.7346593849268928</v>
      </c>
      <c r="AD11" s="85">
        <v>-5.747466038186257</v>
      </c>
      <c r="AE11" s="85">
        <v>-5.7602726914456177</v>
      </c>
      <c r="AF11" s="85">
        <v>-5.773079344704982</v>
      </c>
      <c r="AG11" s="86">
        <v>-5.7730079768062241</v>
      </c>
      <c r="AH11" s="86">
        <v>-5.7729366089074592</v>
      </c>
      <c r="AI11" s="86">
        <v>-5.7728652410087005</v>
      </c>
      <c r="AJ11" s="86">
        <v>-5.7727938731099391</v>
      </c>
      <c r="AK11" s="86">
        <v>-5.7727225052111777</v>
      </c>
      <c r="AL11" s="86">
        <v>-5.7913406132105489</v>
      </c>
      <c r="AM11" s="86">
        <v>-5.8099587212099122</v>
      </c>
      <c r="AN11" s="86">
        <v>-5.8285768292092834</v>
      </c>
      <c r="AO11" s="86">
        <v>-5.8471949372086467</v>
      </c>
      <c r="AP11" s="86">
        <v>-5.8658130452080179</v>
      </c>
      <c r="AQ11" s="86">
        <v>-5.8677360698009107</v>
      </c>
      <c r="AR11" s="86">
        <v>-5.8696590943938114</v>
      </c>
      <c r="AS11" s="86">
        <v>-5.8715821189867112</v>
      </c>
      <c r="AT11" s="86">
        <v>-5.8735051435796048</v>
      </c>
      <c r="AU11" s="86">
        <v>-5.8754281681725047</v>
      </c>
      <c r="AV11" s="86">
        <v>-5.8975844965877506</v>
      </c>
      <c r="AW11" s="86">
        <v>-5.9197408250030037</v>
      </c>
      <c r="AX11" s="86">
        <v>-5.9418971534182532</v>
      </c>
      <c r="AY11" s="86">
        <v>-5.9640534818335027</v>
      </c>
      <c r="AZ11" s="86">
        <v>-5.9862098102487522</v>
      </c>
      <c r="BA11" s="86">
        <v>-5.9896290700222803</v>
      </c>
      <c r="BB11" s="86">
        <v>-5.993048329795811</v>
      </c>
      <c r="BC11" s="86">
        <v>-5.9964675895693427</v>
      </c>
      <c r="BD11" s="86">
        <v>-5.9998868493428699</v>
      </c>
      <c r="BE11" s="86">
        <v>-6.0033061091164015</v>
      </c>
      <c r="BF11" s="36"/>
      <c r="BG11" s="36"/>
      <c r="BH11" s="36"/>
      <c r="BI11" s="36"/>
      <c r="BJ11" s="36"/>
      <c r="BK11" s="36"/>
      <c r="BL11" s="36"/>
      <c r="BM11" s="36"/>
      <c r="BN11" s="36"/>
      <c r="BO11" s="36"/>
      <c r="BP11" s="36"/>
      <c r="BQ11" s="36"/>
      <c r="BR11" s="36"/>
      <c r="BS11" s="36"/>
      <c r="BT11" s="36"/>
      <c r="BU11" s="36"/>
      <c r="BV11" s="36"/>
      <c r="BW11" s="36"/>
      <c r="BX11" s="36"/>
      <c r="BY11" s="36"/>
      <c r="BZ11" s="36"/>
      <c r="CA11" s="36"/>
      <c r="CB11" s="36"/>
      <c r="CC11" s="36"/>
      <c r="CD11" s="36"/>
      <c r="CE11" s="36"/>
      <c r="CF11" s="36"/>
      <c r="CG11" s="36"/>
      <c r="CH11" s="36"/>
      <c r="CI11" s="36"/>
      <c r="CJ11" s="36"/>
    </row>
    <row r="12" spans="1:88" ht="13.95" customHeight="1" x14ac:dyDescent="0.25"/>
    <row r="13" spans="1:88" ht="13.95" customHeight="1" x14ac:dyDescent="0.25"/>
    <row r="14" spans="1:88" ht="13.95" customHeight="1" x14ac:dyDescent="0.25"/>
    <row r="15" spans="1:88" ht="13.95" customHeight="1" x14ac:dyDescent="0.25">
      <c r="B15" s="46" t="s">
        <v>113</v>
      </c>
    </row>
    <row r="16" spans="1:88" ht="13.95" customHeight="1" x14ac:dyDescent="0.25"/>
    <row r="17" spans="2:9" ht="13.95" customHeight="1" x14ac:dyDescent="0.25">
      <c r="B17" s="47"/>
      <c r="C17" t="s">
        <v>114</v>
      </c>
    </row>
    <row r="18" spans="2:9" ht="13.95" customHeight="1" x14ac:dyDescent="0.25"/>
    <row r="19" spans="2:9" ht="13.95" customHeight="1" x14ac:dyDescent="0.25">
      <c r="B19" s="48"/>
      <c r="C19" t="s">
        <v>115</v>
      </c>
    </row>
    <row r="20" spans="2:9" ht="13.95" customHeight="1" x14ac:dyDescent="0.25"/>
    <row r="21" spans="2:9" ht="13.95" customHeight="1" x14ac:dyDescent="0.25"/>
    <row r="22" spans="2:9" ht="13.95" customHeight="1" x14ac:dyDescent="0.25"/>
    <row r="23" spans="2:9" ht="13.95" customHeight="1" x14ac:dyDescent="0.3">
      <c r="B23" s="129" t="s">
        <v>315</v>
      </c>
      <c r="C23" s="130"/>
      <c r="D23" s="130"/>
      <c r="E23" s="130"/>
      <c r="F23" s="130"/>
      <c r="G23" s="130"/>
      <c r="H23" s="130"/>
      <c r="I23" s="131"/>
    </row>
    <row r="24" spans="2:9" ht="13.95" customHeight="1" x14ac:dyDescent="0.25"/>
    <row r="25" spans="2:9" s="6" customFormat="1" x14ac:dyDescent="0.25">
      <c r="B25" s="49" t="s">
        <v>69</v>
      </c>
      <c r="C25" s="132" t="s">
        <v>118</v>
      </c>
      <c r="D25" s="132"/>
      <c r="E25" s="132"/>
      <c r="F25" s="132"/>
      <c r="G25" s="132"/>
      <c r="H25" s="132"/>
      <c r="I25" s="132"/>
    </row>
    <row r="26" spans="2:9" s="6" customFormat="1" ht="72.45" customHeight="1" x14ac:dyDescent="0.25">
      <c r="B26" s="50">
        <v>1</v>
      </c>
      <c r="C26" s="120" t="s">
        <v>316</v>
      </c>
      <c r="D26" s="121"/>
      <c r="E26" s="121"/>
      <c r="F26" s="121"/>
      <c r="G26" s="121"/>
      <c r="H26" s="121"/>
      <c r="I26" s="121"/>
    </row>
    <row r="27" spans="2:9" s="6" customFormat="1" ht="54" customHeight="1" x14ac:dyDescent="0.25">
      <c r="B27" s="50">
        <v>2</v>
      </c>
      <c r="C27" s="120" t="s">
        <v>317</v>
      </c>
      <c r="D27" s="121"/>
      <c r="E27" s="121"/>
      <c r="F27" s="121"/>
      <c r="G27" s="121"/>
      <c r="H27" s="121"/>
      <c r="I27" s="121"/>
    </row>
    <row r="28" spans="2:9" s="6" customFormat="1" ht="54" customHeight="1" x14ac:dyDescent="0.25">
      <c r="B28" s="50">
        <v>3</v>
      </c>
      <c r="C28" s="120" t="s">
        <v>318</v>
      </c>
      <c r="D28" s="121"/>
      <c r="E28" s="121"/>
      <c r="F28" s="121"/>
      <c r="G28" s="121"/>
      <c r="H28" s="121"/>
      <c r="I28" s="121"/>
    </row>
    <row r="29" spans="2:9" s="6" customFormat="1" ht="54" customHeight="1" x14ac:dyDescent="0.25">
      <c r="B29" s="50">
        <v>4</v>
      </c>
      <c r="C29" s="120" t="s">
        <v>319</v>
      </c>
      <c r="D29" s="121"/>
      <c r="E29" s="121"/>
      <c r="F29" s="121"/>
      <c r="G29" s="121"/>
      <c r="H29" s="121"/>
      <c r="I29" s="121"/>
    </row>
    <row r="30" spans="2:9" s="6" customFormat="1" ht="54" customHeight="1" x14ac:dyDescent="0.25">
      <c r="B30" s="50">
        <v>5</v>
      </c>
      <c r="C30" s="120" t="s">
        <v>320</v>
      </c>
      <c r="D30" s="121"/>
      <c r="E30" s="121"/>
      <c r="F30" s="121"/>
      <c r="G30" s="121"/>
      <c r="H30" s="121"/>
      <c r="I30" s="121"/>
    </row>
    <row r="31" spans="2:9" ht="54" customHeight="1" x14ac:dyDescent="0.25"/>
    <row r="32" spans="2:9" ht="54" customHeight="1" x14ac:dyDescent="0.25"/>
    <row r="33" ht="54" customHeight="1" x14ac:dyDescent="0.25"/>
    <row r="34" ht="54" customHeight="1" x14ac:dyDescent="0.25"/>
    <row r="35" ht="54" customHeight="1" x14ac:dyDescent="0.25"/>
    <row r="36" ht="54" customHeight="1" x14ac:dyDescent="0.25"/>
    <row r="37" ht="54" customHeight="1" x14ac:dyDescent="0.25"/>
    <row r="38" ht="54" customHeight="1" x14ac:dyDescent="0.25"/>
    <row r="39" ht="54" customHeight="1" x14ac:dyDescent="0.25"/>
    <row r="40" ht="54" customHeight="1" x14ac:dyDescent="0.25"/>
    <row r="41" ht="54" customHeight="1" x14ac:dyDescent="0.25"/>
    <row r="42" ht="54" customHeight="1" x14ac:dyDescent="0.25"/>
    <row r="43" ht="54" customHeight="1" x14ac:dyDescent="0.25"/>
    <row r="44" ht="54" customHeight="1" x14ac:dyDescent="0.25"/>
    <row r="45" ht="54" customHeight="1" x14ac:dyDescent="0.25"/>
    <row r="46" ht="54" customHeight="1" x14ac:dyDescent="0.25"/>
    <row r="47" ht="54" customHeight="1" x14ac:dyDescent="0.25"/>
    <row r="48" x14ac:dyDescent="0.25"/>
    <row r="49" x14ac:dyDescent="0.25"/>
    <row r="50" x14ac:dyDescent="0.25"/>
    <row r="51" x14ac:dyDescent="0.25"/>
    <row r="52" x14ac:dyDescent="0.25"/>
    <row r="53" x14ac:dyDescent="0.25"/>
  </sheetData>
  <mergeCells count="13">
    <mergeCell ref="C29:I29"/>
    <mergeCell ref="C30:I30"/>
    <mergeCell ref="H5:AF5"/>
    <mergeCell ref="B3:C3"/>
    <mergeCell ref="D3:F3"/>
    <mergeCell ref="D4:F4"/>
    <mergeCell ref="C25:I25"/>
    <mergeCell ref="C26:I26"/>
    <mergeCell ref="AG5:CJ5"/>
    <mergeCell ref="B1:F1"/>
    <mergeCell ref="B23:I23"/>
    <mergeCell ref="C27:I27"/>
    <mergeCell ref="C28:I28"/>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rgb="FF857362"/>
  </sheetPr>
  <dimension ref="A1:DE45"/>
  <sheetViews>
    <sheetView showGridLines="0" zoomScaleNormal="100" workbookViewId="0">
      <selection activeCell="H9" sqref="H9"/>
    </sheetView>
  </sheetViews>
  <sheetFormatPr defaultColWidth="0" defaultRowHeight="13.8" zeroHeight="1" x14ac:dyDescent="0.25"/>
  <cols>
    <col min="1" max="1" width="2.59765625" customWidth="1"/>
    <col min="2" max="2" width="4.09765625" customWidth="1"/>
    <col min="3" max="3" width="70.59765625" customWidth="1"/>
    <col min="4" max="4" width="16.59765625" customWidth="1"/>
    <col min="5" max="5" width="14.59765625" customWidth="1"/>
    <col min="6" max="6" width="5.59765625" customWidth="1"/>
    <col min="7" max="7" width="2.59765625" customWidth="1"/>
    <col min="8" max="109" width="8.69921875" customWidth="1"/>
    <col min="110" max="16384" width="8.69921875" hidden="1"/>
  </cols>
  <sheetData>
    <row r="1" spans="1:88" ht="24" x14ac:dyDescent="0.25">
      <c r="B1" s="1" t="s">
        <v>321</v>
      </c>
      <c r="C1" s="1"/>
      <c r="D1" s="21"/>
      <c r="E1" s="22"/>
      <c r="F1" s="21"/>
      <c r="G1" s="23"/>
    </row>
    <row r="2" spans="1:88" ht="14.4" thickBot="1" x14ac:dyDescent="0.3">
      <c r="A2" s="23"/>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c r="BY2" s="23"/>
      <c r="BZ2" s="23"/>
      <c r="CA2" s="23"/>
      <c r="CB2" s="23"/>
      <c r="CC2" s="23"/>
      <c r="CD2" s="23"/>
      <c r="CE2" s="23"/>
      <c r="CF2" s="23"/>
      <c r="CG2" s="23"/>
      <c r="CH2" s="23"/>
      <c r="CI2" s="23"/>
      <c r="CJ2" s="23"/>
    </row>
    <row r="3" spans="1:88" ht="16.8" thickBot="1" x14ac:dyDescent="0.3">
      <c r="A3" s="23"/>
      <c r="B3" s="125" t="s">
        <v>3</v>
      </c>
      <c r="C3" s="126"/>
      <c r="D3" s="135" t="str">
        <f>'Cover sheet'!C5</f>
        <v>Southern Water</v>
      </c>
      <c r="E3" s="136"/>
      <c r="F3" s="137"/>
      <c r="G3" s="37"/>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c r="BY3" s="23"/>
      <c r="BZ3" s="23"/>
      <c r="CA3" s="23"/>
      <c r="CB3" s="23"/>
      <c r="CC3" s="23"/>
      <c r="CD3" s="23"/>
      <c r="CE3" s="23"/>
      <c r="CF3" s="23"/>
      <c r="CG3" s="23"/>
      <c r="CH3" s="23"/>
      <c r="CI3" s="23"/>
      <c r="CJ3" s="23"/>
    </row>
    <row r="4" spans="1:88" ht="16.8" thickBot="1" x14ac:dyDescent="0.3">
      <c r="A4" s="23"/>
      <c r="B4" s="125" t="s">
        <v>6</v>
      </c>
      <c r="C4" s="126"/>
      <c r="D4" s="135" t="str">
        <f>'Cover sheet'!C6</f>
        <v>Sussex Hastings</v>
      </c>
      <c r="E4" s="136"/>
      <c r="F4" s="137"/>
      <c r="G4" s="37"/>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3"/>
      <c r="BS4" s="23"/>
      <c r="BT4" s="23"/>
      <c r="BU4" s="23"/>
      <c r="BV4" s="23"/>
      <c r="BW4" s="23"/>
      <c r="BX4" s="23"/>
      <c r="BY4" s="23"/>
      <c r="BZ4" s="23"/>
      <c r="CA4" s="23"/>
      <c r="CB4" s="23"/>
      <c r="CC4" s="23"/>
      <c r="CD4" s="23"/>
      <c r="CE4" s="23"/>
      <c r="CF4" s="23"/>
      <c r="CG4" s="23"/>
      <c r="CH4" s="23"/>
      <c r="CI4" s="23"/>
      <c r="CJ4" s="23"/>
    </row>
    <row r="5" spans="1:88" ht="15.6" thickBot="1" x14ac:dyDescent="0.4">
      <c r="A5" s="23"/>
      <c r="B5" s="23"/>
      <c r="C5" s="25"/>
      <c r="D5" s="25"/>
      <c r="E5" s="23"/>
      <c r="F5" s="23"/>
      <c r="G5" s="37"/>
      <c r="H5" s="139" t="s">
        <v>150</v>
      </c>
      <c r="I5" s="139"/>
      <c r="J5" s="139"/>
      <c r="K5" s="139"/>
      <c r="L5" s="139"/>
      <c r="M5" s="139"/>
      <c r="N5" s="139"/>
      <c r="O5" s="139"/>
      <c r="P5" s="139"/>
      <c r="Q5" s="139"/>
      <c r="R5" s="139"/>
      <c r="S5" s="139"/>
      <c r="T5" s="139"/>
      <c r="U5" s="139"/>
      <c r="V5" s="139"/>
      <c r="W5" s="139"/>
      <c r="X5" s="139"/>
      <c r="Y5" s="139"/>
      <c r="Z5" s="139"/>
      <c r="AA5" s="139"/>
      <c r="AB5" s="139"/>
      <c r="AC5" s="139"/>
      <c r="AD5" s="139"/>
      <c r="AE5" s="139"/>
      <c r="AF5" s="139"/>
      <c r="AG5" s="128" t="s">
        <v>151</v>
      </c>
      <c r="AH5" s="128"/>
      <c r="AI5" s="128"/>
      <c r="AJ5" s="128"/>
      <c r="AK5" s="128"/>
      <c r="AL5" s="128"/>
      <c r="AM5" s="128"/>
      <c r="AN5" s="128"/>
      <c r="AO5" s="128"/>
      <c r="AP5" s="128"/>
      <c r="AQ5" s="128"/>
      <c r="AR5" s="128"/>
      <c r="AS5" s="128"/>
      <c r="AT5" s="128"/>
      <c r="AU5" s="128"/>
      <c r="AV5" s="128"/>
      <c r="AW5" s="128"/>
      <c r="AX5" s="128"/>
      <c r="AY5" s="128"/>
      <c r="AZ5" s="128"/>
      <c r="BA5" s="128"/>
      <c r="BB5" s="128"/>
      <c r="BC5" s="128"/>
      <c r="BD5" s="128"/>
      <c r="BE5" s="128"/>
      <c r="BF5" s="128"/>
      <c r="BG5" s="128"/>
      <c r="BH5" s="128"/>
      <c r="BI5" s="128"/>
      <c r="BJ5" s="128"/>
      <c r="BK5" s="128"/>
      <c r="BL5" s="128"/>
      <c r="BM5" s="128"/>
      <c r="BN5" s="128"/>
      <c r="BO5" s="128"/>
      <c r="BP5" s="128"/>
      <c r="BQ5" s="128"/>
      <c r="BR5" s="128"/>
      <c r="BS5" s="128"/>
      <c r="BT5" s="128"/>
      <c r="BU5" s="128"/>
      <c r="BV5" s="128"/>
      <c r="BW5" s="128"/>
      <c r="BX5" s="128"/>
      <c r="BY5" s="128"/>
      <c r="BZ5" s="128"/>
      <c r="CA5" s="128"/>
      <c r="CB5" s="128"/>
      <c r="CC5" s="128"/>
      <c r="CD5" s="128"/>
      <c r="CE5" s="128"/>
      <c r="CF5" s="128"/>
      <c r="CG5" s="128"/>
      <c r="CH5" s="128"/>
      <c r="CI5" s="128"/>
      <c r="CJ5" s="128"/>
    </row>
    <row r="6" spans="1:88" ht="14.4" thickBot="1" x14ac:dyDescent="0.3">
      <c r="B6" s="56" t="s">
        <v>69</v>
      </c>
      <c r="C6" s="17" t="s">
        <v>152</v>
      </c>
      <c r="D6" s="18" t="s">
        <v>71</v>
      </c>
      <c r="E6" s="18" t="s">
        <v>72</v>
      </c>
      <c r="F6" s="76" t="s">
        <v>73</v>
      </c>
      <c r="G6" s="37"/>
      <c r="H6" s="18" t="s">
        <v>104</v>
      </c>
      <c r="I6" s="18" t="s">
        <v>153</v>
      </c>
      <c r="J6" s="18" t="s">
        <v>154</v>
      </c>
      <c r="K6" s="18" t="s">
        <v>155</v>
      </c>
      <c r="L6" s="18" t="s">
        <v>156</v>
      </c>
      <c r="M6" s="18" t="s">
        <v>157</v>
      </c>
      <c r="N6" s="18" t="s">
        <v>158</v>
      </c>
      <c r="O6" s="18" t="s">
        <v>159</v>
      </c>
      <c r="P6" s="18" t="s">
        <v>160</v>
      </c>
      <c r="Q6" s="18" t="s">
        <v>161</v>
      </c>
      <c r="R6" s="18" t="s">
        <v>162</v>
      </c>
      <c r="S6" s="18" t="s">
        <v>163</v>
      </c>
      <c r="T6" s="18" t="s">
        <v>164</v>
      </c>
      <c r="U6" s="18" t="s">
        <v>165</v>
      </c>
      <c r="V6" s="18" t="s">
        <v>166</v>
      </c>
      <c r="W6" s="18" t="s">
        <v>167</v>
      </c>
      <c r="X6" s="18" t="s">
        <v>168</v>
      </c>
      <c r="Y6" s="18" t="s">
        <v>169</v>
      </c>
      <c r="Z6" s="18" t="s">
        <v>170</v>
      </c>
      <c r="AA6" s="18" t="s">
        <v>171</v>
      </c>
      <c r="AB6" s="18" t="s">
        <v>172</v>
      </c>
      <c r="AC6" s="18" t="s">
        <v>173</v>
      </c>
      <c r="AD6" s="18" t="s">
        <v>174</v>
      </c>
      <c r="AE6" s="18" t="s">
        <v>175</v>
      </c>
      <c r="AF6" s="18" t="s">
        <v>176</v>
      </c>
      <c r="AG6" s="18" t="s">
        <v>177</v>
      </c>
      <c r="AH6" s="18" t="s">
        <v>178</v>
      </c>
      <c r="AI6" s="18" t="s">
        <v>179</v>
      </c>
      <c r="AJ6" s="18" t="s">
        <v>180</v>
      </c>
      <c r="AK6" s="18" t="s">
        <v>181</v>
      </c>
      <c r="AL6" s="18" t="s">
        <v>182</v>
      </c>
      <c r="AM6" s="18" t="s">
        <v>183</v>
      </c>
      <c r="AN6" s="18" t="s">
        <v>184</v>
      </c>
      <c r="AO6" s="18" t="s">
        <v>185</v>
      </c>
      <c r="AP6" s="18" t="s">
        <v>186</v>
      </c>
      <c r="AQ6" s="18" t="s">
        <v>187</v>
      </c>
      <c r="AR6" s="18" t="s">
        <v>188</v>
      </c>
      <c r="AS6" s="18" t="s">
        <v>189</v>
      </c>
      <c r="AT6" s="18" t="s">
        <v>190</v>
      </c>
      <c r="AU6" s="18" t="s">
        <v>191</v>
      </c>
      <c r="AV6" s="18" t="s">
        <v>192</v>
      </c>
      <c r="AW6" s="18" t="s">
        <v>193</v>
      </c>
      <c r="AX6" s="18" t="s">
        <v>194</v>
      </c>
      <c r="AY6" s="18" t="s">
        <v>195</v>
      </c>
      <c r="AZ6" s="18" t="s">
        <v>196</v>
      </c>
      <c r="BA6" s="18" t="s">
        <v>197</v>
      </c>
      <c r="BB6" s="18" t="s">
        <v>198</v>
      </c>
      <c r="BC6" s="18" t="s">
        <v>199</v>
      </c>
      <c r="BD6" s="18" t="s">
        <v>200</v>
      </c>
      <c r="BE6" s="18" t="s">
        <v>201</v>
      </c>
      <c r="BF6" s="18" t="s">
        <v>202</v>
      </c>
      <c r="BG6" s="18" t="s">
        <v>203</v>
      </c>
      <c r="BH6" s="18" t="s">
        <v>204</v>
      </c>
      <c r="BI6" s="18" t="s">
        <v>205</v>
      </c>
      <c r="BJ6" s="18" t="s">
        <v>206</v>
      </c>
      <c r="BK6" s="18" t="s">
        <v>207</v>
      </c>
      <c r="BL6" s="18" t="s">
        <v>208</v>
      </c>
      <c r="BM6" s="18" t="s">
        <v>209</v>
      </c>
      <c r="BN6" s="18" t="s">
        <v>210</v>
      </c>
      <c r="BO6" s="18" t="s">
        <v>211</v>
      </c>
      <c r="BP6" s="18" t="s">
        <v>212</v>
      </c>
      <c r="BQ6" s="18" t="s">
        <v>213</v>
      </c>
      <c r="BR6" s="18" t="s">
        <v>214</v>
      </c>
      <c r="BS6" s="18" t="s">
        <v>215</v>
      </c>
      <c r="BT6" s="18" t="s">
        <v>216</v>
      </c>
      <c r="BU6" s="18" t="s">
        <v>217</v>
      </c>
      <c r="BV6" s="18" t="s">
        <v>218</v>
      </c>
      <c r="BW6" s="18" t="s">
        <v>219</v>
      </c>
      <c r="BX6" s="18" t="s">
        <v>220</v>
      </c>
      <c r="BY6" s="18" t="s">
        <v>221</v>
      </c>
      <c r="BZ6" s="18" t="s">
        <v>222</v>
      </c>
      <c r="CA6" s="18" t="s">
        <v>223</v>
      </c>
      <c r="CB6" s="18" t="s">
        <v>224</v>
      </c>
      <c r="CC6" s="18" t="s">
        <v>225</v>
      </c>
      <c r="CD6" s="18" t="s">
        <v>226</v>
      </c>
      <c r="CE6" s="18" t="s">
        <v>227</v>
      </c>
      <c r="CF6" s="18" t="s">
        <v>228</v>
      </c>
      <c r="CG6" s="18" t="s">
        <v>229</v>
      </c>
      <c r="CH6" s="18" t="s">
        <v>230</v>
      </c>
      <c r="CI6" s="18" t="s">
        <v>231</v>
      </c>
      <c r="CJ6" s="18" t="s">
        <v>232</v>
      </c>
    </row>
    <row r="7" spans="1:88" ht="51.75" customHeight="1" x14ac:dyDescent="0.25">
      <c r="B7" s="57">
        <v>1</v>
      </c>
      <c r="C7" s="28" t="s">
        <v>322</v>
      </c>
      <c r="D7" s="29" t="s">
        <v>323</v>
      </c>
      <c r="E7" s="29" t="s">
        <v>101</v>
      </c>
      <c r="F7" s="29">
        <v>2</v>
      </c>
      <c r="G7" s="37"/>
      <c r="H7" s="83">
        <v>23.085592791950656</v>
      </c>
      <c r="I7" s="83">
        <v>23.060484269845592</v>
      </c>
      <c r="J7" s="83">
        <v>24.87457292642474</v>
      </c>
      <c r="K7" s="83">
        <v>23.11275048276952</v>
      </c>
      <c r="L7" s="83">
        <v>23.138871943929157</v>
      </c>
      <c r="M7" s="83">
        <v>23.189035506810395</v>
      </c>
      <c r="N7" s="83">
        <v>23.216378671741378</v>
      </c>
      <c r="O7" s="83">
        <v>23.243940558524148</v>
      </c>
      <c r="P7" s="83">
        <v>23.288710014394994</v>
      </c>
      <c r="Q7" s="83">
        <v>23.351622929569707</v>
      </c>
      <c r="R7" s="83">
        <v>23.337071781343926</v>
      </c>
      <c r="S7" s="83">
        <v>23.320376220050235</v>
      </c>
      <c r="T7" s="83">
        <v>23.309646036277517</v>
      </c>
      <c r="U7" s="83">
        <v>23.308660459642475</v>
      </c>
      <c r="V7" s="83">
        <v>23.30492320573698</v>
      </c>
      <c r="W7" s="83">
        <v>23.309962854971978</v>
      </c>
      <c r="X7" s="83">
        <v>23.317588443762055</v>
      </c>
      <c r="Y7" s="83">
        <v>23.322957237150266</v>
      </c>
      <c r="Z7" s="83">
        <v>23.333866388812801</v>
      </c>
      <c r="AA7" s="83">
        <v>23.346997466613853</v>
      </c>
      <c r="AB7" s="83">
        <v>23.382957118818826</v>
      </c>
      <c r="AC7" s="83">
        <v>23.422740282868538</v>
      </c>
      <c r="AD7" s="83">
        <v>23.461360185224493</v>
      </c>
      <c r="AE7" s="83">
        <v>23.502144214946252</v>
      </c>
      <c r="AF7" s="83">
        <v>23.546439540162442</v>
      </c>
      <c r="AG7" s="84">
        <v>23.518331410764013</v>
      </c>
      <c r="AH7" s="84">
        <v>23.486986491147537</v>
      </c>
      <c r="AI7" s="84">
        <v>23.456189043231667</v>
      </c>
      <c r="AJ7" s="84">
        <v>23.425914550417602</v>
      </c>
      <c r="AK7" s="84">
        <v>23.396121295491291</v>
      </c>
      <c r="AL7" s="84">
        <v>23.389576609406642</v>
      </c>
      <c r="AM7" s="84">
        <v>23.383411754904458</v>
      </c>
      <c r="AN7" s="84">
        <v>23.377583807768559</v>
      </c>
      <c r="AO7" s="84">
        <v>23.372054172799473</v>
      </c>
      <c r="AP7" s="84">
        <v>23.366788051088516</v>
      </c>
      <c r="AQ7" s="84">
        <v>23.401131615438853</v>
      </c>
      <c r="AR7" s="84">
        <v>23.435678705373714</v>
      </c>
      <c r="AS7" s="84">
        <v>23.47040338874481</v>
      </c>
      <c r="AT7" s="84">
        <v>23.505282026358671</v>
      </c>
      <c r="AU7" s="84">
        <v>23.540293011146105</v>
      </c>
      <c r="AV7" s="84">
        <v>23.510256737495109</v>
      </c>
      <c r="AW7" s="84">
        <v>23.480314812492395</v>
      </c>
      <c r="AX7" s="84">
        <v>23.450450472232255</v>
      </c>
      <c r="AY7" s="84">
        <v>23.420648232638868</v>
      </c>
      <c r="AZ7" s="84">
        <v>23.390893755467207</v>
      </c>
      <c r="BA7" s="84">
        <v>23.410784502100835</v>
      </c>
      <c r="BB7" s="84">
        <v>23.430697313905494</v>
      </c>
      <c r="BC7" s="84">
        <v>23.450620635530449</v>
      </c>
      <c r="BD7" s="84">
        <v>23.470543661368836</v>
      </c>
      <c r="BE7" s="84">
        <v>23.490456262938125</v>
      </c>
      <c r="BF7" s="32"/>
      <c r="BG7" s="32"/>
      <c r="BH7" s="32"/>
      <c r="BI7" s="32"/>
      <c r="BJ7" s="32"/>
      <c r="BK7" s="32"/>
      <c r="BL7" s="32"/>
      <c r="BM7" s="32"/>
      <c r="BN7" s="32"/>
      <c r="BO7" s="32"/>
      <c r="BP7" s="32"/>
      <c r="BQ7" s="32"/>
      <c r="BR7" s="32"/>
      <c r="BS7" s="32"/>
      <c r="BT7" s="32"/>
      <c r="BU7" s="32"/>
      <c r="BV7" s="32"/>
      <c r="BW7" s="32"/>
      <c r="BX7" s="32"/>
      <c r="BY7" s="32"/>
      <c r="BZ7" s="32"/>
      <c r="CA7" s="32"/>
      <c r="CB7" s="32"/>
      <c r="CC7" s="32"/>
      <c r="CD7" s="32"/>
      <c r="CE7" s="32"/>
      <c r="CF7" s="32"/>
      <c r="CG7" s="32"/>
      <c r="CH7" s="32"/>
      <c r="CI7" s="32"/>
      <c r="CJ7" s="33"/>
    </row>
    <row r="8" spans="1:88" ht="57.45" customHeight="1" x14ac:dyDescent="0.25">
      <c r="B8" s="57">
        <v>2</v>
      </c>
      <c r="C8" s="92" t="s">
        <v>241</v>
      </c>
      <c r="D8" s="26" t="s">
        <v>324</v>
      </c>
      <c r="E8" s="26" t="s">
        <v>101</v>
      </c>
      <c r="F8" s="26">
        <v>2</v>
      </c>
      <c r="G8" s="37"/>
      <c r="H8" s="83">
        <v>1.7195</v>
      </c>
      <c r="I8" s="83">
        <v>1.7195</v>
      </c>
      <c r="J8" s="83">
        <v>1.7195</v>
      </c>
      <c r="K8" s="83">
        <v>1.7195</v>
      </c>
      <c r="L8" s="83">
        <v>1.7195</v>
      </c>
      <c r="M8" s="83">
        <v>1.7195</v>
      </c>
      <c r="N8" s="83">
        <v>1.7195</v>
      </c>
      <c r="O8" s="83">
        <v>1.7195</v>
      </c>
      <c r="P8" s="83">
        <v>1.7195</v>
      </c>
      <c r="Q8" s="83">
        <v>1.7195</v>
      </c>
      <c r="R8" s="83">
        <v>1.7195</v>
      </c>
      <c r="S8" s="83">
        <v>1.7195</v>
      </c>
      <c r="T8" s="83">
        <v>1.7195</v>
      </c>
      <c r="U8" s="83">
        <v>1.7195</v>
      </c>
      <c r="V8" s="83">
        <v>1.7195</v>
      </c>
      <c r="W8" s="83">
        <v>1.7195</v>
      </c>
      <c r="X8" s="83">
        <v>1.7195</v>
      </c>
      <c r="Y8" s="83">
        <v>1.7195</v>
      </c>
      <c r="Z8" s="83">
        <v>1.7195</v>
      </c>
      <c r="AA8" s="83">
        <v>1.7195</v>
      </c>
      <c r="AB8" s="83">
        <v>1.7195</v>
      </c>
      <c r="AC8" s="83">
        <v>1.7195</v>
      </c>
      <c r="AD8" s="83">
        <v>1.7195</v>
      </c>
      <c r="AE8" s="83">
        <v>1.7195</v>
      </c>
      <c r="AF8" s="83">
        <v>1.7195</v>
      </c>
      <c r="AG8" s="84">
        <v>1.7195</v>
      </c>
      <c r="AH8" s="84">
        <v>1.7195</v>
      </c>
      <c r="AI8" s="84">
        <v>1.7195</v>
      </c>
      <c r="AJ8" s="84">
        <v>1.7195</v>
      </c>
      <c r="AK8" s="84">
        <v>1.7195</v>
      </c>
      <c r="AL8" s="84">
        <v>1.7195</v>
      </c>
      <c r="AM8" s="84">
        <v>1.7195</v>
      </c>
      <c r="AN8" s="84">
        <v>1.7195</v>
      </c>
      <c r="AO8" s="84">
        <v>1.7195</v>
      </c>
      <c r="AP8" s="84">
        <v>1.7195</v>
      </c>
      <c r="AQ8" s="84">
        <v>1.7195</v>
      </c>
      <c r="AR8" s="84">
        <v>1.7195</v>
      </c>
      <c r="AS8" s="84">
        <v>1.7195</v>
      </c>
      <c r="AT8" s="84">
        <v>1.7195</v>
      </c>
      <c r="AU8" s="84">
        <v>1.7195</v>
      </c>
      <c r="AV8" s="84">
        <v>1.7195</v>
      </c>
      <c r="AW8" s="84">
        <v>1.7195</v>
      </c>
      <c r="AX8" s="84">
        <v>1.7195</v>
      </c>
      <c r="AY8" s="84">
        <v>1.7195</v>
      </c>
      <c r="AZ8" s="84">
        <v>1.7195</v>
      </c>
      <c r="BA8" s="84">
        <v>1.7195</v>
      </c>
      <c r="BB8" s="84">
        <v>1.7195</v>
      </c>
      <c r="BC8" s="84">
        <v>1.7195</v>
      </c>
      <c r="BD8" s="84">
        <v>1.7195</v>
      </c>
      <c r="BE8" s="84">
        <v>1.7195</v>
      </c>
      <c r="BF8" s="32"/>
      <c r="BG8" s="32"/>
      <c r="BH8" s="32"/>
      <c r="BI8" s="32"/>
      <c r="BJ8" s="32"/>
      <c r="BK8" s="32"/>
      <c r="BL8" s="32"/>
      <c r="BM8" s="32"/>
      <c r="BN8" s="32"/>
      <c r="BO8" s="32"/>
      <c r="BP8" s="32"/>
      <c r="BQ8" s="32"/>
      <c r="BR8" s="32"/>
      <c r="BS8" s="32"/>
      <c r="BT8" s="32"/>
      <c r="BU8" s="32"/>
      <c r="BV8" s="32"/>
      <c r="BW8" s="32"/>
      <c r="BX8" s="32"/>
      <c r="BY8" s="32"/>
      <c r="BZ8" s="32"/>
      <c r="CA8" s="32"/>
      <c r="CB8" s="32"/>
      <c r="CC8" s="32"/>
      <c r="CD8" s="32"/>
      <c r="CE8" s="32"/>
      <c r="CF8" s="32"/>
      <c r="CG8" s="32"/>
      <c r="CH8" s="32"/>
      <c r="CI8" s="32"/>
      <c r="CJ8" s="36"/>
    </row>
    <row r="9" spans="1:88" ht="59.7" customHeight="1" x14ac:dyDescent="0.25">
      <c r="B9" s="57">
        <v>3</v>
      </c>
      <c r="C9" s="92" t="s">
        <v>243</v>
      </c>
      <c r="D9" s="26" t="s">
        <v>325</v>
      </c>
      <c r="E9" s="26" t="s">
        <v>101</v>
      </c>
      <c r="F9" s="26">
        <v>2</v>
      </c>
      <c r="G9" s="37"/>
      <c r="H9" s="85">
        <v>0.94365609633498915</v>
      </c>
      <c r="I9" s="85">
        <v>0.94365609633498915</v>
      </c>
      <c r="J9" s="85">
        <v>0.94365609633498915</v>
      </c>
      <c r="K9" s="85">
        <v>0.94365609633498915</v>
      </c>
      <c r="L9" s="85">
        <v>0.94365609633498915</v>
      </c>
      <c r="M9" s="85">
        <v>0.80288422690073624</v>
      </c>
      <c r="N9" s="85">
        <v>0.80288422690073624</v>
      </c>
      <c r="O9" s="85">
        <v>0.80288422690073624</v>
      </c>
      <c r="P9" s="85">
        <v>0.80288422690073624</v>
      </c>
      <c r="Q9" s="85">
        <v>0.80288422690073624</v>
      </c>
      <c r="R9" s="85">
        <v>0.80288422690073624</v>
      </c>
      <c r="S9" s="85">
        <v>0.80288422690073624</v>
      </c>
      <c r="T9" s="85">
        <v>0.80288422690073624</v>
      </c>
      <c r="U9" s="85">
        <v>0.80288422690073624</v>
      </c>
      <c r="V9" s="85">
        <v>0.80288422690073624</v>
      </c>
      <c r="W9" s="85">
        <v>0.80288422690073624</v>
      </c>
      <c r="X9" s="85">
        <v>0.80288422690073624</v>
      </c>
      <c r="Y9" s="85">
        <v>0.80288422690073624</v>
      </c>
      <c r="Z9" s="85">
        <v>0.80288422690073624</v>
      </c>
      <c r="AA9" s="85">
        <v>0.80288422690073624</v>
      </c>
      <c r="AB9" s="85">
        <v>0.80288422690073624</v>
      </c>
      <c r="AC9" s="85">
        <v>0.80288422690073624</v>
      </c>
      <c r="AD9" s="85">
        <v>0.80288422690073624</v>
      </c>
      <c r="AE9" s="85">
        <v>0.80288422690073624</v>
      </c>
      <c r="AF9" s="85">
        <v>0.80288422690073624</v>
      </c>
      <c r="AG9" s="86">
        <v>0.80288422690073624</v>
      </c>
      <c r="AH9" s="86">
        <v>0.80288422690073624</v>
      </c>
      <c r="AI9" s="86">
        <v>0.80288422690073624</v>
      </c>
      <c r="AJ9" s="86">
        <v>0.80288422690073624</v>
      </c>
      <c r="AK9" s="86">
        <v>0.80288422690073624</v>
      </c>
      <c r="AL9" s="86">
        <v>0.80288422690073624</v>
      </c>
      <c r="AM9" s="86">
        <v>0.80288422690073624</v>
      </c>
      <c r="AN9" s="86">
        <v>0.80288422690073624</v>
      </c>
      <c r="AO9" s="86">
        <v>0.80288422690073624</v>
      </c>
      <c r="AP9" s="86">
        <v>0.80288422690073624</v>
      </c>
      <c r="AQ9" s="86">
        <v>0.80288422690073624</v>
      </c>
      <c r="AR9" s="86">
        <v>0.80288422690073624</v>
      </c>
      <c r="AS9" s="86">
        <v>0.80288422690073624</v>
      </c>
      <c r="AT9" s="86">
        <v>0.80288422690073624</v>
      </c>
      <c r="AU9" s="86">
        <v>0.80288422690073624</v>
      </c>
      <c r="AV9" s="86">
        <v>0.80288422690073624</v>
      </c>
      <c r="AW9" s="86">
        <v>0.80288422690073624</v>
      </c>
      <c r="AX9" s="86">
        <v>0.80288422690073624</v>
      </c>
      <c r="AY9" s="86">
        <v>0.80288422690073624</v>
      </c>
      <c r="AZ9" s="86">
        <v>0.80288422690073624</v>
      </c>
      <c r="BA9" s="86">
        <v>0.80288422690073624</v>
      </c>
      <c r="BB9" s="86">
        <v>0.80288422690073624</v>
      </c>
      <c r="BC9" s="86">
        <v>0.80288422690073624</v>
      </c>
      <c r="BD9" s="86">
        <v>0.80288422690073624</v>
      </c>
      <c r="BE9" s="86">
        <v>0.80288422690073624</v>
      </c>
      <c r="BF9" s="36"/>
      <c r="BG9" s="36"/>
      <c r="BH9" s="36"/>
      <c r="BI9" s="36"/>
      <c r="BJ9" s="36"/>
      <c r="BK9" s="36"/>
      <c r="BL9" s="36"/>
      <c r="BM9" s="36"/>
      <c r="BN9" s="36"/>
      <c r="BO9" s="36"/>
      <c r="BP9" s="36"/>
      <c r="BQ9" s="36"/>
      <c r="BR9" s="36"/>
      <c r="BS9" s="36"/>
      <c r="BT9" s="36"/>
      <c r="BU9" s="36"/>
      <c r="BV9" s="36"/>
      <c r="BW9" s="36"/>
      <c r="BX9" s="36"/>
      <c r="BY9" s="36"/>
      <c r="BZ9" s="36"/>
      <c r="CA9" s="36"/>
      <c r="CB9" s="36"/>
      <c r="CC9" s="36"/>
      <c r="CD9" s="36"/>
      <c r="CE9" s="36"/>
      <c r="CF9" s="36"/>
      <c r="CG9" s="36"/>
      <c r="CH9" s="36"/>
      <c r="CI9" s="36"/>
      <c r="CJ9" s="36"/>
    </row>
    <row r="10" spans="1:88" x14ac:dyDescent="0.25"/>
    <row r="11" spans="1:88" x14ac:dyDescent="0.25"/>
    <row r="12" spans="1:88" x14ac:dyDescent="0.25"/>
    <row r="13" spans="1:88" x14ac:dyDescent="0.25">
      <c r="B13" s="46" t="s">
        <v>113</v>
      </c>
    </row>
    <row r="14" spans="1:88" x14ac:dyDescent="0.25"/>
    <row r="15" spans="1:88" x14ac:dyDescent="0.25">
      <c r="B15" s="47"/>
      <c r="C15" t="s">
        <v>114</v>
      </c>
    </row>
    <row r="16" spans="1:88" x14ac:dyDescent="0.25"/>
    <row r="17" spans="2:9" x14ac:dyDescent="0.25">
      <c r="B17" s="48"/>
      <c r="C17" t="s">
        <v>115</v>
      </c>
    </row>
    <row r="18" spans="2:9" x14ac:dyDescent="0.25"/>
    <row r="19" spans="2:9" x14ac:dyDescent="0.25"/>
    <row r="20" spans="2:9" x14ac:dyDescent="0.25"/>
    <row r="21" spans="2:9" ht="14.4" x14ac:dyDescent="0.3">
      <c r="B21" s="129" t="s">
        <v>326</v>
      </c>
      <c r="C21" s="130"/>
      <c r="D21" s="130"/>
      <c r="E21" s="130"/>
      <c r="F21" s="130"/>
      <c r="G21" s="130"/>
      <c r="H21" s="130"/>
      <c r="I21" s="131"/>
    </row>
    <row r="22" spans="2:9" x14ac:dyDescent="0.25"/>
    <row r="23" spans="2:9" s="6" customFormat="1" x14ac:dyDescent="0.25">
      <c r="B23" s="49" t="s">
        <v>69</v>
      </c>
      <c r="C23" s="132" t="s">
        <v>118</v>
      </c>
      <c r="D23" s="132"/>
      <c r="E23" s="132"/>
      <c r="F23" s="132"/>
      <c r="G23" s="132"/>
      <c r="H23" s="132"/>
      <c r="I23" s="132"/>
    </row>
    <row r="24" spans="2:9" s="6" customFormat="1" ht="75.45" customHeight="1" x14ac:dyDescent="0.25">
      <c r="B24" s="50">
        <v>1</v>
      </c>
      <c r="C24" s="120" t="s">
        <v>327</v>
      </c>
      <c r="D24" s="121"/>
      <c r="E24" s="121"/>
      <c r="F24" s="121"/>
      <c r="G24" s="121"/>
      <c r="H24" s="121"/>
      <c r="I24" s="121"/>
    </row>
    <row r="25" spans="2:9" s="6" customFormat="1" ht="118.5" customHeight="1" x14ac:dyDescent="0.25">
      <c r="B25" s="50">
        <v>2</v>
      </c>
      <c r="C25" s="120" t="s">
        <v>328</v>
      </c>
      <c r="D25" s="121"/>
      <c r="E25" s="121"/>
      <c r="F25" s="121"/>
      <c r="G25" s="121"/>
      <c r="H25" s="121"/>
      <c r="I25" s="121"/>
    </row>
    <row r="26" spans="2:9" s="6" customFormat="1" ht="85.5" customHeight="1" x14ac:dyDescent="0.25">
      <c r="B26" s="50">
        <v>3</v>
      </c>
      <c r="C26" s="120" t="s">
        <v>329</v>
      </c>
      <c r="D26" s="121"/>
      <c r="E26" s="121"/>
      <c r="F26" s="121"/>
      <c r="G26" s="121"/>
      <c r="H26" s="121"/>
      <c r="I26" s="121"/>
    </row>
    <row r="27" spans="2:9" x14ac:dyDescent="0.25"/>
    <row r="28" spans="2:9" x14ac:dyDescent="0.25"/>
    <row r="29" spans="2:9" x14ac:dyDescent="0.25"/>
    <row r="30" spans="2:9" x14ac:dyDescent="0.25"/>
    <row r="31" spans="2:9" x14ac:dyDescent="0.25"/>
    <row r="32" spans="2:9" x14ac:dyDescent="0.25"/>
    <row r="33" x14ac:dyDescent="0.25"/>
    <row r="34" x14ac:dyDescent="0.25"/>
    <row r="35" x14ac:dyDescent="0.25"/>
    <row r="36" x14ac:dyDescent="0.25"/>
    <row r="37" x14ac:dyDescent="0.25"/>
    <row r="38" x14ac:dyDescent="0.25"/>
    <row r="39" x14ac:dyDescent="0.25"/>
    <row r="40" x14ac:dyDescent="0.25"/>
    <row r="41" x14ac:dyDescent="0.25"/>
    <row r="42" x14ac:dyDescent="0.25"/>
    <row r="43" x14ac:dyDescent="0.25"/>
    <row r="44" x14ac:dyDescent="0.25"/>
    <row r="45" x14ac:dyDescent="0.25"/>
  </sheetData>
  <mergeCells count="11">
    <mergeCell ref="C26:I26"/>
    <mergeCell ref="B3:C3"/>
    <mergeCell ref="B4:C4"/>
    <mergeCell ref="D3:F3"/>
    <mergeCell ref="D4:F4"/>
    <mergeCell ref="H5:AF5"/>
    <mergeCell ref="AG5:CJ5"/>
    <mergeCell ref="B21:I21"/>
    <mergeCell ref="C23:I23"/>
    <mergeCell ref="C24:I24"/>
    <mergeCell ref="C25:I25"/>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rgb="FF857362"/>
  </sheetPr>
  <dimension ref="A1:DF67"/>
  <sheetViews>
    <sheetView showGridLines="0" zoomScaleNormal="100" workbookViewId="0">
      <pane xSplit="6" ySplit="6" topLeftCell="G14" activePane="bottomRight" state="frozen"/>
      <selection pane="topRight" activeCell="E12" sqref="E12"/>
      <selection pane="bottomLeft" activeCell="E12" sqref="E12"/>
      <selection pane="bottomRight" activeCell="F17" sqref="F17"/>
    </sheetView>
  </sheetViews>
  <sheetFormatPr defaultColWidth="0" defaultRowHeight="13.8" zeroHeight="1" x14ac:dyDescent="0.25"/>
  <cols>
    <col min="1" max="1" width="1.69921875" customWidth="1"/>
    <col min="2" max="2" width="4.09765625" customWidth="1"/>
    <col min="3" max="3" width="70.59765625" customWidth="1"/>
    <col min="4" max="4" width="16.59765625" customWidth="1"/>
    <col min="5" max="5" width="14.59765625" customWidth="1"/>
    <col min="6" max="6" width="5.59765625" customWidth="1"/>
    <col min="7" max="7" width="3.19921875" customWidth="1"/>
    <col min="8" max="109" width="8.69921875" customWidth="1"/>
    <col min="110" max="110" width="0" hidden="1" customWidth="1"/>
    <col min="111" max="16384" width="8.69921875" hidden="1"/>
  </cols>
  <sheetData>
    <row r="1" spans="2:88" ht="22.5" customHeight="1" x14ac:dyDescent="0.25">
      <c r="B1" s="113" t="s">
        <v>330</v>
      </c>
      <c r="C1" s="113"/>
      <c r="D1" s="113"/>
      <c r="E1" s="113"/>
      <c r="F1" s="113"/>
      <c r="G1" s="23"/>
    </row>
    <row r="2" spans="2:88" ht="14.4" thickBot="1" x14ac:dyDescent="0.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c r="BY2" s="23"/>
      <c r="BZ2" s="23"/>
      <c r="CA2" s="23"/>
      <c r="CB2" s="23"/>
      <c r="CC2" s="23"/>
      <c r="CD2" s="23"/>
      <c r="CE2" s="23"/>
      <c r="CF2" s="23"/>
      <c r="CG2" s="23"/>
      <c r="CH2" s="23"/>
      <c r="CI2" s="23"/>
      <c r="CJ2" s="23"/>
    </row>
    <row r="3" spans="2:88" ht="16.8" thickBot="1" x14ac:dyDescent="0.3">
      <c r="B3" s="125" t="s">
        <v>3</v>
      </c>
      <c r="C3" s="126"/>
      <c r="D3" s="135" t="str">
        <f>'Cover sheet'!C5</f>
        <v>Southern Water</v>
      </c>
      <c r="E3" s="136"/>
      <c r="F3" s="137"/>
      <c r="G3" s="37"/>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c r="BY3" s="23"/>
      <c r="BZ3" s="23"/>
      <c r="CA3" s="23"/>
      <c r="CB3" s="23"/>
      <c r="CC3" s="23"/>
      <c r="CD3" s="23"/>
      <c r="CE3" s="23"/>
      <c r="CF3" s="23"/>
      <c r="CG3" s="23"/>
      <c r="CH3" s="23"/>
      <c r="CI3" s="23"/>
      <c r="CJ3" s="23"/>
    </row>
    <row r="4" spans="2:88" ht="16.8" thickBot="1" x14ac:dyDescent="0.3">
      <c r="B4" s="125" t="s">
        <v>6</v>
      </c>
      <c r="C4" s="126"/>
      <c r="D4" s="135" t="str">
        <f>'Cover sheet'!C6</f>
        <v>Sussex Hastings</v>
      </c>
      <c r="E4" s="136"/>
      <c r="F4" s="137"/>
      <c r="G4" s="37"/>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3"/>
      <c r="BS4" s="23"/>
      <c r="BT4" s="23"/>
      <c r="BU4" s="23"/>
      <c r="BV4" s="23"/>
      <c r="BW4" s="23"/>
      <c r="BX4" s="23"/>
      <c r="BY4" s="23"/>
      <c r="BZ4" s="23"/>
      <c r="CA4" s="23"/>
      <c r="CB4" s="23"/>
      <c r="CC4" s="23"/>
      <c r="CD4" s="23"/>
      <c r="CE4" s="23"/>
      <c r="CF4" s="23"/>
      <c r="CG4" s="23"/>
      <c r="CH4" s="23"/>
      <c r="CI4" s="23"/>
      <c r="CJ4" s="23"/>
    </row>
    <row r="5" spans="2:88" ht="15.6" thickBot="1" x14ac:dyDescent="0.4">
      <c r="C5" s="25"/>
      <c r="D5" s="25"/>
      <c r="E5" s="23"/>
      <c r="F5" s="23"/>
      <c r="G5" s="37"/>
      <c r="H5" s="139" t="s">
        <v>150</v>
      </c>
      <c r="I5" s="139"/>
      <c r="J5" s="139"/>
      <c r="K5" s="139"/>
      <c r="L5" s="139"/>
      <c r="M5" s="139"/>
      <c r="N5" s="139"/>
      <c r="O5" s="139"/>
      <c r="P5" s="139"/>
      <c r="Q5" s="139"/>
      <c r="R5" s="139"/>
      <c r="S5" s="139"/>
      <c r="T5" s="139"/>
      <c r="U5" s="139"/>
      <c r="V5" s="139"/>
      <c r="W5" s="139"/>
      <c r="X5" s="139"/>
      <c r="Y5" s="139"/>
      <c r="Z5" s="139"/>
      <c r="AA5" s="139"/>
      <c r="AB5" s="139"/>
      <c r="AC5" s="139"/>
      <c r="AD5" s="139"/>
      <c r="AE5" s="139"/>
      <c r="AF5" s="139"/>
      <c r="AG5" s="128" t="s">
        <v>151</v>
      </c>
      <c r="AH5" s="128"/>
      <c r="AI5" s="128"/>
      <c r="AJ5" s="128"/>
      <c r="AK5" s="128"/>
      <c r="AL5" s="128"/>
      <c r="AM5" s="128"/>
      <c r="AN5" s="128"/>
      <c r="AO5" s="128"/>
      <c r="AP5" s="128"/>
      <c r="AQ5" s="128"/>
      <c r="AR5" s="128"/>
      <c r="AS5" s="128"/>
      <c r="AT5" s="128"/>
      <c r="AU5" s="128"/>
      <c r="AV5" s="128"/>
      <c r="AW5" s="128"/>
      <c r="AX5" s="128"/>
      <c r="AY5" s="128"/>
      <c r="AZ5" s="128"/>
      <c r="BA5" s="128"/>
      <c r="BB5" s="128"/>
      <c r="BC5" s="128"/>
      <c r="BD5" s="128"/>
      <c r="BE5" s="128"/>
      <c r="BF5" s="128"/>
      <c r="BG5" s="128"/>
      <c r="BH5" s="128"/>
      <c r="BI5" s="128"/>
      <c r="BJ5" s="128"/>
      <c r="BK5" s="128"/>
      <c r="BL5" s="128"/>
      <c r="BM5" s="128"/>
      <c r="BN5" s="128"/>
      <c r="BO5" s="128"/>
      <c r="BP5" s="128"/>
      <c r="BQ5" s="128"/>
      <c r="BR5" s="128"/>
      <c r="BS5" s="128"/>
      <c r="BT5" s="128"/>
      <c r="BU5" s="128"/>
      <c r="BV5" s="128"/>
      <c r="BW5" s="128"/>
      <c r="BX5" s="128"/>
      <c r="BY5" s="128"/>
      <c r="BZ5" s="128"/>
      <c r="CA5" s="128"/>
      <c r="CB5" s="128"/>
      <c r="CC5" s="128"/>
      <c r="CD5" s="128"/>
      <c r="CE5" s="128"/>
      <c r="CF5" s="128"/>
      <c r="CG5" s="128"/>
      <c r="CH5" s="128"/>
      <c r="CI5" s="128"/>
      <c r="CJ5" s="128"/>
    </row>
    <row r="6" spans="2:88" ht="14.4" thickBot="1" x14ac:dyDescent="0.3">
      <c r="B6" s="56" t="s">
        <v>69</v>
      </c>
      <c r="C6" s="17" t="s">
        <v>152</v>
      </c>
      <c r="D6" s="18" t="s">
        <v>71</v>
      </c>
      <c r="E6" s="18" t="s">
        <v>72</v>
      </c>
      <c r="F6" s="76" t="s">
        <v>73</v>
      </c>
      <c r="G6" s="37"/>
      <c r="H6" s="18" t="s">
        <v>104</v>
      </c>
      <c r="I6" s="18" t="s">
        <v>153</v>
      </c>
      <c r="J6" s="18" t="s">
        <v>154</v>
      </c>
      <c r="K6" s="18" t="s">
        <v>155</v>
      </c>
      <c r="L6" s="18" t="s">
        <v>156</v>
      </c>
      <c r="M6" s="18" t="s">
        <v>157</v>
      </c>
      <c r="N6" s="18" t="s">
        <v>158</v>
      </c>
      <c r="O6" s="18" t="s">
        <v>159</v>
      </c>
      <c r="P6" s="18" t="s">
        <v>160</v>
      </c>
      <c r="Q6" s="18" t="s">
        <v>161</v>
      </c>
      <c r="R6" s="18" t="s">
        <v>162</v>
      </c>
      <c r="S6" s="18" t="s">
        <v>163</v>
      </c>
      <c r="T6" s="18" t="s">
        <v>164</v>
      </c>
      <c r="U6" s="18" t="s">
        <v>165</v>
      </c>
      <c r="V6" s="18" t="s">
        <v>166</v>
      </c>
      <c r="W6" s="18" t="s">
        <v>167</v>
      </c>
      <c r="X6" s="18" t="s">
        <v>168</v>
      </c>
      <c r="Y6" s="18" t="s">
        <v>169</v>
      </c>
      <c r="Z6" s="18" t="s">
        <v>170</v>
      </c>
      <c r="AA6" s="18" t="s">
        <v>171</v>
      </c>
      <c r="AB6" s="18" t="s">
        <v>172</v>
      </c>
      <c r="AC6" s="18" t="s">
        <v>173</v>
      </c>
      <c r="AD6" s="18" t="s">
        <v>174</v>
      </c>
      <c r="AE6" s="18" t="s">
        <v>175</v>
      </c>
      <c r="AF6" s="18" t="s">
        <v>176</v>
      </c>
      <c r="AG6" s="18" t="s">
        <v>177</v>
      </c>
      <c r="AH6" s="18" t="s">
        <v>178</v>
      </c>
      <c r="AI6" s="18" t="s">
        <v>179</v>
      </c>
      <c r="AJ6" s="18" t="s">
        <v>180</v>
      </c>
      <c r="AK6" s="18" t="s">
        <v>181</v>
      </c>
      <c r="AL6" s="18" t="s">
        <v>182</v>
      </c>
      <c r="AM6" s="18" t="s">
        <v>183</v>
      </c>
      <c r="AN6" s="18" t="s">
        <v>184</v>
      </c>
      <c r="AO6" s="18" t="s">
        <v>185</v>
      </c>
      <c r="AP6" s="18" t="s">
        <v>186</v>
      </c>
      <c r="AQ6" s="18" t="s">
        <v>187</v>
      </c>
      <c r="AR6" s="18" t="s">
        <v>188</v>
      </c>
      <c r="AS6" s="18" t="s">
        <v>189</v>
      </c>
      <c r="AT6" s="18" t="s">
        <v>190</v>
      </c>
      <c r="AU6" s="18" t="s">
        <v>191</v>
      </c>
      <c r="AV6" s="18" t="s">
        <v>192</v>
      </c>
      <c r="AW6" s="18" t="s">
        <v>193</v>
      </c>
      <c r="AX6" s="18" t="s">
        <v>194</v>
      </c>
      <c r="AY6" s="18" t="s">
        <v>195</v>
      </c>
      <c r="AZ6" s="18" t="s">
        <v>196</v>
      </c>
      <c r="BA6" s="18" t="s">
        <v>197</v>
      </c>
      <c r="BB6" s="18" t="s">
        <v>198</v>
      </c>
      <c r="BC6" s="18" t="s">
        <v>199</v>
      </c>
      <c r="BD6" s="18" t="s">
        <v>200</v>
      </c>
      <c r="BE6" s="18" t="s">
        <v>201</v>
      </c>
      <c r="BF6" s="18" t="s">
        <v>202</v>
      </c>
      <c r="BG6" s="18" t="s">
        <v>203</v>
      </c>
      <c r="BH6" s="18" t="s">
        <v>204</v>
      </c>
      <c r="BI6" s="18" t="s">
        <v>205</v>
      </c>
      <c r="BJ6" s="18" t="s">
        <v>206</v>
      </c>
      <c r="BK6" s="18" t="s">
        <v>207</v>
      </c>
      <c r="BL6" s="18" t="s">
        <v>208</v>
      </c>
      <c r="BM6" s="18" t="s">
        <v>209</v>
      </c>
      <c r="BN6" s="18" t="s">
        <v>210</v>
      </c>
      <c r="BO6" s="18" t="s">
        <v>211</v>
      </c>
      <c r="BP6" s="18" t="s">
        <v>212</v>
      </c>
      <c r="BQ6" s="18" t="s">
        <v>213</v>
      </c>
      <c r="BR6" s="18" t="s">
        <v>214</v>
      </c>
      <c r="BS6" s="18" t="s">
        <v>215</v>
      </c>
      <c r="BT6" s="18" t="s">
        <v>216</v>
      </c>
      <c r="BU6" s="18" t="s">
        <v>217</v>
      </c>
      <c r="BV6" s="18" t="s">
        <v>218</v>
      </c>
      <c r="BW6" s="18" t="s">
        <v>219</v>
      </c>
      <c r="BX6" s="18" t="s">
        <v>220</v>
      </c>
      <c r="BY6" s="18" t="s">
        <v>221</v>
      </c>
      <c r="BZ6" s="18" t="s">
        <v>222</v>
      </c>
      <c r="CA6" s="18" t="s">
        <v>223</v>
      </c>
      <c r="CB6" s="18" t="s">
        <v>224</v>
      </c>
      <c r="CC6" s="18" t="s">
        <v>225</v>
      </c>
      <c r="CD6" s="18" t="s">
        <v>226</v>
      </c>
      <c r="CE6" s="18" t="s">
        <v>227</v>
      </c>
      <c r="CF6" s="18" t="s">
        <v>228</v>
      </c>
      <c r="CG6" s="18" t="s">
        <v>229</v>
      </c>
      <c r="CH6" s="18" t="s">
        <v>230</v>
      </c>
      <c r="CI6" s="18" t="s">
        <v>231</v>
      </c>
      <c r="CJ6" s="18" t="s">
        <v>232</v>
      </c>
    </row>
    <row r="7" spans="2:88" ht="52.8" x14ac:dyDescent="0.25">
      <c r="B7" s="57">
        <v>1</v>
      </c>
      <c r="C7" s="28" t="s">
        <v>253</v>
      </c>
      <c r="D7" s="29" t="s">
        <v>331</v>
      </c>
      <c r="E7" s="29" t="s">
        <v>101</v>
      </c>
      <c r="F7" s="29">
        <v>2</v>
      </c>
      <c r="H7" s="83">
        <v>4.3432343177577755</v>
      </c>
      <c r="I7" s="94">
        <v>4.351538781080448</v>
      </c>
      <c r="J7" s="94">
        <v>4.3598432444031205</v>
      </c>
      <c r="K7" s="94">
        <v>4.3681477077257931</v>
      </c>
      <c r="L7" s="94">
        <v>4.3764521710484656</v>
      </c>
      <c r="M7" s="94">
        <v>4.3847566343711382</v>
      </c>
      <c r="N7" s="94">
        <v>4.3930610976938107</v>
      </c>
      <c r="O7" s="94">
        <v>4.4013655610164832</v>
      </c>
      <c r="P7" s="94">
        <v>4.4096700243391558</v>
      </c>
      <c r="Q7" s="94">
        <v>4.4179744876618283</v>
      </c>
      <c r="R7" s="94">
        <v>4.4262789509845009</v>
      </c>
      <c r="S7" s="94">
        <v>4.4345834143071734</v>
      </c>
      <c r="T7" s="94">
        <v>4.4428878776298459</v>
      </c>
      <c r="U7" s="94">
        <v>4.4511923409525185</v>
      </c>
      <c r="V7" s="94">
        <v>4.459496804275191</v>
      </c>
      <c r="W7" s="94">
        <v>4.4678012675978636</v>
      </c>
      <c r="X7" s="94">
        <v>4.4761057309205361</v>
      </c>
      <c r="Y7" s="94">
        <v>4.4844101942432086</v>
      </c>
      <c r="Z7" s="94">
        <v>4.4927146575658812</v>
      </c>
      <c r="AA7" s="94">
        <v>4.5010191208885537</v>
      </c>
      <c r="AB7" s="94">
        <v>4.5093235842112263</v>
      </c>
      <c r="AC7" s="94">
        <v>4.5176280475338988</v>
      </c>
      <c r="AD7" s="94">
        <v>4.5259325108565713</v>
      </c>
      <c r="AE7" s="94">
        <v>4.5342369741792439</v>
      </c>
      <c r="AF7" s="94">
        <v>4.5425414375019164</v>
      </c>
      <c r="AG7" s="95">
        <v>4.550845900824589</v>
      </c>
      <c r="AH7" s="95">
        <v>4.5591503641472615</v>
      </c>
      <c r="AI7" s="95">
        <v>4.567454827469934</v>
      </c>
      <c r="AJ7" s="95">
        <v>4.5757592907926066</v>
      </c>
      <c r="AK7" s="95">
        <v>4.5840637541152791</v>
      </c>
      <c r="AL7" s="95">
        <v>4.5923682174379516</v>
      </c>
      <c r="AM7" s="95">
        <v>4.6006726807606242</v>
      </c>
      <c r="AN7" s="95">
        <v>4.6089771440832967</v>
      </c>
      <c r="AO7" s="95">
        <v>4.6172816074059693</v>
      </c>
      <c r="AP7" s="95">
        <v>4.6255860707286418</v>
      </c>
      <c r="AQ7" s="95">
        <v>4.6338905340513143</v>
      </c>
      <c r="AR7" s="95">
        <v>4.6421949973739869</v>
      </c>
      <c r="AS7" s="95">
        <v>4.6504994606966594</v>
      </c>
      <c r="AT7" s="95">
        <v>4.658803924019332</v>
      </c>
      <c r="AU7" s="95">
        <v>4.6671083873420045</v>
      </c>
      <c r="AV7" s="95">
        <v>4.675412850664677</v>
      </c>
      <c r="AW7" s="95">
        <v>4.6837173139873496</v>
      </c>
      <c r="AX7" s="95">
        <v>4.6920217773100221</v>
      </c>
      <c r="AY7" s="95">
        <v>4.7003262406326947</v>
      </c>
      <c r="AZ7" s="95">
        <v>4.7086307039553672</v>
      </c>
      <c r="BA7" s="95">
        <v>4.7169351672780397</v>
      </c>
      <c r="BB7" s="95">
        <v>4.7252396306007123</v>
      </c>
      <c r="BC7" s="95">
        <v>4.7335440939233848</v>
      </c>
      <c r="BD7" s="95">
        <v>4.7418485572460574</v>
      </c>
      <c r="BE7" s="95">
        <v>4.7501530205687299</v>
      </c>
      <c r="BF7" s="32"/>
      <c r="BG7" s="32"/>
      <c r="BH7" s="32"/>
      <c r="BI7" s="32"/>
      <c r="BJ7" s="32"/>
      <c r="BK7" s="32"/>
      <c r="BL7" s="32"/>
      <c r="BM7" s="32"/>
      <c r="BN7" s="32"/>
      <c r="BO7" s="32"/>
      <c r="BP7" s="32"/>
      <c r="BQ7" s="32"/>
      <c r="BR7" s="32"/>
      <c r="BS7" s="32"/>
      <c r="BT7" s="32"/>
      <c r="BU7" s="32"/>
      <c r="BV7" s="32"/>
      <c r="BW7" s="32"/>
      <c r="BX7" s="32"/>
      <c r="BY7" s="32"/>
      <c r="BZ7" s="32"/>
      <c r="CA7" s="32"/>
      <c r="CB7" s="32"/>
      <c r="CC7" s="32"/>
      <c r="CD7" s="32"/>
      <c r="CE7" s="32"/>
      <c r="CF7" s="32"/>
      <c r="CG7" s="32"/>
      <c r="CH7" s="32"/>
      <c r="CI7" s="32"/>
      <c r="CJ7" s="33"/>
    </row>
    <row r="8" spans="2:88" ht="52.8" x14ac:dyDescent="0.25">
      <c r="B8" s="57">
        <v>2</v>
      </c>
      <c r="C8" s="92" t="s">
        <v>255</v>
      </c>
      <c r="D8" s="26" t="s">
        <v>332</v>
      </c>
      <c r="E8" s="26" t="s">
        <v>101</v>
      </c>
      <c r="F8" s="26">
        <v>2</v>
      </c>
      <c r="H8" s="83">
        <v>0.49510573476970771</v>
      </c>
      <c r="I8" s="94">
        <v>0.49605239965454467</v>
      </c>
      <c r="J8" s="94">
        <v>0.49699906453938153</v>
      </c>
      <c r="K8" s="94">
        <v>0.4979457294242185</v>
      </c>
      <c r="L8" s="94">
        <v>0.49889239430905535</v>
      </c>
      <c r="M8" s="94">
        <v>0.49983905919389232</v>
      </c>
      <c r="N8" s="94">
        <v>0.50078572407872923</v>
      </c>
      <c r="O8" s="94">
        <v>0.5017323889635662</v>
      </c>
      <c r="P8" s="94">
        <v>0.50267905384840317</v>
      </c>
      <c r="Q8" s="94">
        <v>0.50362571873324014</v>
      </c>
      <c r="R8" s="94">
        <v>0.5045723836180771</v>
      </c>
      <c r="S8" s="94">
        <v>0.50551904850291407</v>
      </c>
      <c r="T8" s="94">
        <v>0.50646571338775104</v>
      </c>
      <c r="U8" s="94">
        <v>0.507412378272588</v>
      </c>
      <c r="V8" s="94">
        <v>0.50835904315742497</v>
      </c>
      <c r="W8" s="94">
        <v>0.50930570804226194</v>
      </c>
      <c r="X8" s="94">
        <v>0.51025237292709891</v>
      </c>
      <c r="Y8" s="94">
        <v>0.51119903781193587</v>
      </c>
      <c r="Z8" s="94">
        <v>0.51214570269677284</v>
      </c>
      <c r="AA8" s="94">
        <v>0.51309236758160981</v>
      </c>
      <c r="AB8" s="94">
        <v>0.51403903246644678</v>
      </c>
      <c r="AC8" s="94">
        <v>0.51498569735128374</v>
      </c>
      <c r="AD8" s="94">
        <v>0.51593236223612071</v>
      </c>
      <c r="AE8" s="94">
        <v>0.51687902712095768</v>
      </c>
      <c r="AF8" s="94">
        <v>0.51782569200579465</v>
      </c>
      <c r="AG8" s="95">
        <v>0.51877235689063161</v>
      </c>
      <c r="AH8" s="95">
        <v>0.51971902177546858</v>
      </c>
      <c r="AI8" s="95">
        <v>0.52066568666030555</v>
      </c>
      <c r="AJ8" s="95">
        <v>0.52161235154514252</v>
      </c>
      <c r="AK8" s="95">
        <v>0.52255901642997948</v>
      </c>
      <c r="AL8" s="95">
        <v>0.52350568131481645</v>
      </c>
      <c r="AM8" s="95">
        <v>0.52445234619965342</v>
      </c>
      <c r="AN8" s="95">
        <v>0.52539901108449039</v>
      </c>
      <c r="AO8" s="95">
        <v>0.52634567596932735</v>
      </c>
      <c r="AP8" s="95">
        <v>0.52729234085416432</v>
      </c>
      <c r="AQ8" s="95">
        <v>0.52823900573900129</v>
      </c>
      <c r="AR8" s="95">
        <v>0.52918567062383826</v>
      </c>
      <c r="AS8" s="95">
        <v>0.53013233550867522</v>
      </c>
      <c r="AT8" s="95">
        <v>0.53107900039351219</v>
      </c>
      <c r="AU8" s="95">
        <v>0.53202566527834916</v>
      </c>
      <c r="AV8" s="95">
        <v>0.53297233016318613</v>
      </c>
      <c r="AW8" s="95">
        <v>0.53391899504802309</v>
      </c>
      <c r="AX8" s="95">
        <v>0.53486565993286006</v>
      </c>
      <c r="AY8" s="95">
        <v>0.53581232481769703</v>
      </c>
      <c r="AZ8" s="95">
        <v>0.536758989702534</v>
      </c>
      <c r="BA8" s="95">
        <v>0.53770565458737096</v>
      </c>
      <c r="BB8" s="95">
        <v>0.53865231947220793</v>
      </c>
      <c r="BC8" s="95">
        <v>0.5395989843570449</v>
      </c>
      <c r="BD8" s="95">
        <v>0.54054564924188186</v>
      </c>
      <c r="BE8" s="95">
        <v>0.54149231412671883</v>
      </c>
      <c r="BF8" s="32"/>
      <c r="BG8" s="32"/>
      <c r="BH8" s="32"/>
      <c r="BI8" s="32"/>
      <c r="BJ8" s="32"/>
      <c r="BK8" s="32"/>
      <c r="BL8" s="32"/>
      <c r="BM8" s="32"/>
      <c r="BN8" s="32"/>
      <c r="BO8" s="32"/>
      <c r="BP8" s="32"/>
      <c r="BQ8" s="32"/>
      <c r="BR8" s="32"/>
      <c r="BS8" s="32"/>
      <c r="BT8" s="32"/>
      <c r="BU8" s="32"/>
      <c r="BV8" s="32"/>
      <c r="BW8" s="32"/>
      <c r="BX8" s="32"/>
      <c r="BY8" s="32"/>
      <c r="BZ8" s="32"/>
      <c r="CA8" s="32"/>
      <c r="CB8" s="32"/>
      <c r="CC8" s="32"/>
      <c r="CD8" s="32"/>
      <c r="CE8" s="32"/>
      <c r="CF8" s="32"/>
      <c r="CG8" s="32"/>
      <c r="CH8" s="32"/>
      <c r="CI8" s="32"/>
      <c r="CJ8" s="36"/>
    </row>
    <row r="9" spans="2:88" ht="52.8" x14ac:dyDescent="0.25">
      <c r="B9" s="57">
        <v>3</v>
      </c>
      <c r="C9" s="92" t="s">
        <v>257</v>
      </c>
      <c r="D9" s="26" t="s">
        <v>333</v>
      </c>
      <c r="E9" s="26" t="s">
        <v>101</v>
      </c>
      <c r="F9" s="26">
        <v>2</v>
      </c>
      <c r="H9" s="83">
        <v>10.814091705836146</v>
      </c>
      <c r="I9" s="94">
        <v>10.698576941733652</v>
      </c>
      <c r="J9" s="94">
        <v>10.607578195900803</v>
      </c>
      <c r="K9" s="94">
        <v>10.538482638133281</v>
      </c>
      <c r="L9" s="94">
        <v>10.460252072329995</v>
      </c>
      <c r="M9" s="94">
        <v>10.391060977590497</v>
      </c>
      <c r="N9" s="94">
        <v>10.316897243682206</v>
      </c>
      <c r="O9" s="94">
        <v>10.22498327072155</v>
      </c>
      <c r="P9" s="94">
        <v>10.167144656168942</v>
      </c>
      <c r="Q9" s="94">
        <v>10.115184944990016</v>
      </c>
      <c r="R9" s="94">
        <v>9.847226490993549</v>
      </c>
      <c r="S9" s="94">
        <v>9.8459102931291849</v>
      </c>
      <c r="T9" s="94">
        <v>9.8492993736139596</v>
      </c>
      <c r="U9" s="94">
        <v>9.8617207096592114</v>
      </c>
      <c r="V9" s="94">
        <v>9.8705774172129228</v>
      </c>
      <c r="W9" s="94">
        <v>9.6345240713099098</v>
      </c>
      <c r="X9" s="94">
        <v>9.6502013142795331</v>
      </c>
      <c r="Y9" s="94">
        <v>9.6632427707439366</v>
      </c>
      <c r="Z9" s="94">
        <v>9.6813182128719095</v>
      </c>
      <c r="AA9" s="94">
        <v>9.7011711720257736</v>
      </c>
      <c r="AB9" s="94">
        <v>9.4689239194099102</v>
      </c>
      <c r="AC9" s="94">
        <v>9.4903268406793817</v>
      </c>
      <c r="AD9" s="94">
        <v>9.51020975146103</v>
      </c>
      <c r="AE9" s="94">
        <v>9.5319285846424151</v>
      </c>
      <c r="AF9" s="94">
        <v>9.5568823182594222</v>
      </c>
      <c r="AG9" s="95">
        <v>9.4407047338809775</v>
      </c>
      <c r="AH9" s="95">
        <v>9.4621135196977768</v>
      </c>
      <c r="AI9" s="95">
        <v>9.4838531692501782</v>
      </c>
      <c r="AJ9" s="95">
        <v>9.5059157534349019</v>
      </c>
      <c r="AK9" s="95">
        <v>9.5282743972908968</v>
      </c>
      <c r="AL9" s="95">
        <v>9.4208888718121084</v>
      </c>
      <c r="AM9" s="95">
        <v>9.4437232037141197</v>
      </c>
      <c r="AN9" s="95">
        <v>9.4667451324766034</v>
      </c>
      <c r="AO9" s="95">
        <v>9.4899256432769601</v>
      </c>
      <c r="AP9" s="95">
        <v>9.5132385645306083</v>
      </c>
      <c r="AQ9" s="95">
        <v>9.4066602205018199</v>
      </c>
      <c r="AR9" s="95">
        <v>9.4301691309176867</v>
      </c>
      <c r="AS9" s="95">
        <v>9.4537457507530895</v>
      </c>
      <c r="AT9" s="95">
        <v>9.4773722443936848</v>
      </c>
      <c r="AU9" s="95">
        <v>9.501032289260138</v>
      </c>
      <c r="AV9" s="95">
        <v>9.4247109047153668</v>
      </c>
      <c r="AW9" s="95">
        <v>9.4483943027000681</v>
      </c>
      <c r="AX9" s="95">
        <v>9.4720697570694163</v>
      </c>
      <c r="AY9" s="95">
        <v>9.4957254890490592</v>
      </c>
      <c r="AZ9" s="95">
        <v>9.5193505666068017</v>
      </c>
      <c r="BA9" s="95">
        <v>9.4529348158561177</v>
      </c>
      <c r="BB9" s="95">
        <v>9.4764687428792502</v>
      </c>
      <c r="BC9" s="95">
        <v>9.4999434645888563</v>
      </c>
      <c r="BD9" s="95">
        <v>9.5233506474427028</v>
      </c>
      <c r="BE9" s="95">
        <v>9.5466824529936343</v>
      </c>
      <c r="BF9" s="32"/>
      <c r="BG9" s="32"/>
      <c r="BH9" s="32"/>
      <c r="BI9" s="32"/>
      <c r="BJ9" s="32"/>
      <c r="BK9" s="32"/>
      <c r="BL9" s="32"/>
      <c r="BM9" s="32"/>
      <c r="BN9" s="32"/>
      <c r="BO9" s="32"/>
      <c r="BP9" s="32"/>
      <c r="BQ9" s="32"/>
      <c r="BR9" s="32"/>
      <c r="BS9" s="32"/>
      <c r="BT9" s="32"/>
      <c r="BU9" s="32"/>
      <c r="BV9" s="32"/>
      <c r="BW9" s="32"/>
      <c r="BX9" s="32"/>
      <c r="BY9" s="32"/>
      <c r="BZ9" s="32"/>
      <c r="CA9" s="32"/>
      <c r="CB9" s="32"/>
      <c r="CC9" s="32"/>
      <c r="CD9" s="32"/>
      <c r="CE9" s="32"/>
      <c r="CF9" s="32"/>
      <c r="CG9" s="32"/>
      <c r="CH9" s="32"/>
      <c r="CI9" s="32"/>
      <c r="CJ9" s="36"/>
    </row>
    <row r="10" spans="2:88" ht="52.8" x14ac:dyDescent="0.25">
      <c r="B10" s="57">
        <v>4</v>
      </c>
      <c r="C10" s="92" t="s">
        <v>334</v>
      </c>
      <c r="D10" s="26" t="s">
        <v>335</v>
      </c>
      <c r="E10" s="26" t="s">
        <v>101</v>
      </c>
      <c r="F10" s="26">
        <v>2</v>
      </c>
      <c r="H10" s="83">
        <v>4.2399204286327814</v>
      </c>
      <c r="I10" s="94">
        <v>4.2060727652787371</v>
      </c>
      <c r="J10" s="94">
        <v>4.1777140789116585</v>
      </c>
      <c r="K10" s="94">
        <v>4.1534297159671114</v>
      </c>
      <c r="L10" s="94">
        <v>4.1324792873713641</v>
      </c>
      <c r="M10" s="94">
        <v>4.1093496851745615</v>
      </c>
      <c r="N10" s="94">
        <v>4.088632215340243</v>
      </c>
      <c r="O10" s="94">
        <v>4.0699852847427289</v>
      </c>
      <c r="P10" s="94">
        <v>4.0533439039877042</v>
      </c>
      <c r="Q10" s="94">
        <v>4.0380586268857126</v>
      </c>
      <c r="R10" s="94">
        <v>4.0241234827217891</v>
      </c>
      <c r="S10" s="94">
        <v>4.0114016693578343</v>
      </c>
      <c r="T10" s="94">
        <v>3.9999399551657238</v>
      </c>
      <c r="U10" s="94">
        <v>3.9891905925508109</v>
      </c>
      <c r="V10" s="94">
        <v>3.9792541811569873</v>
      </c>
      <c r="W10" s="94">
        <v>3.9700272872355713</v>
      </c>
      <c r="X10" s="94">
        <v>3.9616557439965971</v>
      </c>
      <c r="Y10" s="94">
        <v>3.953663191860973</v>
      </c>
      <c r="Z10" s="94">
        <v>3.9461770123361077</v>
      </c>
      <c r="AA10" s="94">
        <v>3.9391352419238697</v>
      </c>
      <c r="AB10" s="94">
        <v>3.9327130623909987</v>
      </c>
      <c r="AC10" s="94">
        <v>3.926464220817528</v>
      </c>
      <c r="AD10" s="94">
        <v>3.9205721280381267</v>
      </c>
      <c r="AE10" s="94">
        <v>3.9150082402247941</v>
      </c>
      <c r="AF10" s="94">
        <v>3.9097207474702769</v>
      </c>
      <c r="AG10" s="95">
        <v>3.9046479517113886</v>
      </c>
      <c r="AH10" s="95">
        <v>3.8987519955392163</v>
      </c>
      <c r="AI10" s="95">
        <v>3.8930726473320458</v>
      </c>
      <c r="AJ10" s="95">
        <v>3.8875933195943562</v>
      </c>
      <c r="AK10" s="95">
        <v>3.8822991700731508</v>
      </c>
      <c r="AL10" s="95">
        <v>3.8771768924605201</v>
      </c>
      <c r="AM10" s="95">
        <v>3.8722145890495345</v>
      </c>
      <c r="AN10" s="95">
        <v>3.8674015961443775</v>
      </c>
      <c r="AO10" s="95">
        <v>3.8627283333681559</v>
      </c>
      <c r="AP10" s="95">
        <v>3.8581861733967844</v>
      </c>
      <c r="AQ10" s="95">
        <v>3.8537673291715837</v>
      </c>
      <c r="AR10" s="95">
        <v>3.8494647560862605</v>
      </c>
      <c r="AS10" s="95">
        <v>3.8452720670176421</v>
      </c>
      <c r="AT10" s="95">
        <v>3.8411834583865949</v>
      </c>
      <c r="AU10" s="95">
        <v>3.8371936457032545</v>
      </c>
      <c r="AV10" s="95">
        <v>3.8332978072778587</v>
      </c>
      <c r="AW10" s="95">
        <v>3.8294915349712784</v>
      </c>
      <c r="AX10" s="95">
        <v>3.8257707910226237</v>
      </c>
      <c r="AY10" s="95">
        <v>3.8221318701304297</v>
      </c>
      <c r="AZ10" s="95">
        <v>3.8185713660818497</v>
      </c>
      <c r="BA10" s="95">
        <v>3.8150861423250246</v>
      </c>
      <c r="BB10" s="95">
        <v>3.8116733059654262</v>
      </c>
      <c r="BC10" s="95">
        <v>3.8083301847396407</v>
      </c>
      <c r="BD10" s="95">
        <v>3.8050543065830453</v>
      </c>
      <c r="BE10" s="95">
        <v>3.8018433814602668</v>
      </c>
      <c r="BF10" s="32"/>
      <c r="BG10" s="32"/>
      <c r="BH10" s="32"/>
      <c r="BI10" s="32"/>
      <c r="BJ10" s="32"/>
      <c r="BK10" s="32"/>
      <c r="BL10" s="32"/>
      <c r="BM10" s="32"/>
      <c r="BN10" s="32"/>
      <c r="BO10" s="32"/>
      <c r="BP10" s="32"/>
      <c r="BQ10" s="32"/>
      <c r="BR10" s="32"/>
      <c r="BS10" s="32"/>
      <c r="BT10" s="32"/>
      <c r="BU10" s="32"/>
      <c r="BV10" s="32"/>
      <c r="BW10" s="32"/>
      <c r="BX10" s="32"/>
      <c r="BY10" s="32"/>
      <c r="BZ10" s="32"/>
      <c r="CA10" s="32"/>
      <c r="CB10" s="32"/>
      <c r="CC10" s="32"/>
      <c r="CD10" s="32"/>
      <c r="CE10" s="32"/>
      <c r="CF10" s="32"/>
      <c r="CG10" s="32"/>
      <c r="CH10" s="32"/>
      <c r="CI10" s="32"/>
      <c r="CJ10" s="36"/>
    </row>
    <row r="11" spans="2:88" ht="52.8" x14ac:dyDescent="0.25">
      <c r="B11" s="57">
        <v>5</v>
      </c>
      <c r="C11" s="92" t="s">
        <v>261</v>
      </c>
      <c r="D11" s="26" t="s">
        <v>336</v>
      </c>
      <c r="E11" s="26" t="s">
        <v>263</v>
      </c>
      <c r="F11" s="26">
        <v>1</v>
      </c>
      <c r="H11" s="87">
        <v>127</v>
      </c>
      <c r="I11" s="111">
        <v>125</v>
      </c>
      <c r="J11" s="111">
        <v>123</v>
      </c>
      <c r="K11" s="111">
        <v>121</v>
      </c>
      <c r="L11" s="111">
        <v>120</v>
      </c>
      <c r="M11" s="111">
        <v>118</v>
      </c>
      <c r="N11" s="111">
        <v>117</v>
      </c>
      <c r="O11" s="111">
        <v>115</v>
      </c>
      <c r="P11" s="111">
        <v>114</v>
      </c>
      <c r="Q11" s="111">
        <v>113</v>
      </c>
      <c r="R11" s="111">
        <v>110</v>
      </c>
      <c r="S11" s="111">
        <v>109</v>
      </c>
      <c r="T11" s="111">
        <v>109</v>
      </c>
      <c r="U11" s="111">
        <v>108</v>
      </c>
      <c r="V11" s="111">
        <v>108</v>
      </c>
      <c r="W11" s="111">
        <v>105</v>
      </c>
      <c r="X11" s="111">
        <v>105</v>
      </c>
      <c r="Y11" s="111">
        <v>105</v>
      </c>
      <c r="Z11" s="111">
        <v>105</v>
      </c>
      <c r="AA11" s="111">
        <v>104</v>
      </c>
      <c r="AB11" s="111">
        <v>101</v>
      </c>
      <c r="AC11" s="111">
        <v>101</v>
      </c>
      <c r="AD11" s="111">
        <v>101</v>
      </c>
      <c r="AE11" s="111">
        <v>101</v>
      </c>
      <c r="AF11" s="111">
        <v>101</v>
      </c>
      <c r="AG11" s="112">
        <v>99</v>
      </c>
      <c r="AH11" s="112">
        <v>99</v>
      </c>
      <c r="AI11" s="112">
        <v>99</v>
      </c>
      <c r="AJ11" s="112">
        <v>99</v>
      </c>
      <c r="AK11" s="112">
        <v>99</v>
      </c>
      <c r="AL11" s="112">
        <v>97</v>
      </c>
      <c r="AM11" s="112">
        <v>97</v>
      </c>
      <c r="AN11" s="112">
        <v>97</v>
      </c>
      <c r="AO11" s="112">
        <v>97</v>
      </c>
      <c r="AP11" s="112">
        <v>97</v>
      </c>
      <c r="AQ11" s="112">
        <v>95</v>
      </c>
      <c r="AR11" s="112">
        <v>95</v>
      </c>
      <c r="AS11" s="112">
        <v>95</v>
      </c>
      <c r="AT11" s="112">
        <v>95</v>
      </c>
      <c r="AU11" s="112">
        <v>95</v>
      </c>
      <c r="AV11" s="112">
        <v>94</v>
      </c>
      <c r="AW11" s="112">
        <v>94</v>
      </c>
      <c r="AX11" s="112">
        <v>93</v>
      </c>
      <c r="AY11" s="112">
        <v>93</v>
      </c>
      <c r="AZ11" s="112">
        <v>93</v>
      </c>
      <c r="BA11" s="112">
        <v>92</v>
      </c>
      <c r="BB11" s="112">
        <v>92</v>
      </c>
      <c r="BC11" s="112">
        <v>92</v>
      </c>
      <c r="BD11" s="112">
        <v>92</v>
      </c>
      <c r="BE11" s="112">
        <v>92</v>
      </c>
      <c r="BF11" s="32"/>
      <c r="BG11" s="32"/>
      <c r="BH11" s="32"/>
      <c r="BI11" s="32"/>
      <c r="BJ11" s="32"/>
      <c r="BK11" s="32"/>
      <c r="BL11" s="32"/>
      <c r="BM11" s="32"/>
      <c r="BN11" s="32"/>
      <c r="BO11" s="32"/>
      <c r="BP11" s="32"/>
      <c r="BQ11" s="32"/>
      <c r="BR11" s="32"/>
      <c r="BS11" s="32"/>
      <c r="BT11" s="32"/>
      <c r="BU11" s="32"/>
      <c r="BV11" s="32"/>
      <c r="BW11" s="32"/>
      <c r="BX11" s="32"/>
      <c r="BY11" s="32"/>
      <c r="BZ11" s="32"/>
      <c r="CA11" s="32"/>
      <c r="CB11" s="32"/>
      <c r="CC11" s="32"/>
      <c r="CD11" s="32"/>
      <c r="CE11" s="32"/>
      <c r="CF11" s="32"/>
      <c r="CG11" s="32"/>
      <c r="CH11" s="32"/>
      <c r="CI11" s="32"/>
      <c r="CJ11" s="36"/>
    </row>
    <row r="12" spans="2:88" ht="52.8" x14ac:dyDescent="0.25">
      <c r="B12" s="57">
        <v>6</v>
      </c>
      <c r="C12" s="92" t="s">
        <v>264</v>
      </c>
      <c r="D12" s="26" t="s">
        <v>337</v>
      </c>
      <c r="E12" s="26" t="s">
        <v>263</v>
      </c>
      <c r="F12" s="26">
        <v>1</v>
      </c>
      <c r="H12" s="87">
        <v>167</v>
      </c>
      <c r="I12" s="31">
        <v>166</v>
      </c>
      <c r="J12" s="31">
        <v>164</v>
      </c>
      <c r="K12" s="31">
        <v>164</v>
      </c>
      <c r="L12" s="31">
        <v>163</v>
      </c>
      <c r="M12" s="31">
        <v>162</v>
      </c>
      <c r="N12" s="31">
        <v>161</v>
      </c>
      <c r="O12" s="31">
        <v>160</v>
      </c>
      <c r="P12" s="31">
        <v>160</v>
      </c>
      <c r="Q12" s="31">
        <v>159</v>
      </c>
      <c r="R12" s="31">
        <v>158</v>
      </c>
      <c r="S12" s="31">
        <v>158</v>
      </c>
      <c r="T12" s="31">
        <v>157</v>
      </c>
      <c r="U12" s="31">
        <v>157</v>
      </c>
      <c r="V12" s="31">
        <v>157</v>
      </c>
      <c r="W12" s="31">
        <v>156</v>
      </c>
      <c r="X12" s="31">
        <v>156</v>
      </c>
      <c r="Y12" s="31">
        <v>156</v>
      </c>
      <c r="Z12" s="31">
        <v>155</v>
      </c>
      <c r="AA12" s="31">
        <v>155</v>
      </c>
      <c r="AB12" s="31">
        <v>155</v>
      </c>
      <c r="AC12" s="31">
        <v>155</v>
      </c>
      <c r="AD12" s="31">
        <v>154</v>
      </c>
      <c r="AE12" s="31">
        <v>154</v>
      </c>
      <c r="AF12" s="31">
        <v>154</v>
      </c>
      <c r="AG12" s="32">
        <v>154</v>
      </c>
      <c r="AH12" s="32">
        <v>153</v>
      </c>
      <c r="AI12" s="32">
        <v>153</v>
      </c>
      <c r="AJ12" s="32">
        <v>153</v>
      </c>
      <c r="AK12" s="32">
        <v>153</v>
      </c>
      <c r="AL12" s="32">
        <v>153</v>
      </c>
      <c r="AM12" s="32">
        <v>152</v>
      </c>
      <c r="AN12" s="32">
        <v>152</v>
      </c>
      <c r="AO12" s="32">
        <v>152</v>
      </c>
      <c r="AP12" s="32">
        <v>152</v>
      </c>
      <c r="AQ12" s="32">
        <v>152</v>
      </c>
      <c r="AR12" s="32">
        <v>152</v>
      </c>
      <c r="AS12" s="32">
        <v>151</v>
      </c>
      <c r="AT12" s="32">
        <v>151</v>
      </c>
      <c r="AU12" s="32">
        <v>151</v>
      </c>
      <c r="AV12" s="32">
        <v>151</v>
      </c>
      <c r="AW12" s="32">
        <v>151</v>
      </c>
      <c r="AX12" s="32">
        <v>151</v>
      </c>
      <c r="AY12" s="32">
        <v>150</v>
      </c>
      <c r="AZ12" s="32">
        <v>150</v>
      </c>
      <c r="BA12" s="32">
        <v>150</v>
      </c>
      <c r="BB12" s="32">
        <v>150</v>
      </c>
      <c r="BC12" s="32">
        <v>150</v>
      </c>
      <c r="BD12" s="32">
        <v>150</v>
      </c>
      <c r="BE12" s="32">
        <v>150</v>
      </c>
      <c r="BF12" s="32"/>
      <c r="BG12" s="32"/>
      <c r="BH12" s="32"/>
      <c r="BI12" s="32"/>
      <c r="BJ12" s="32"/>
      <c r="BK12" s="32"/>
      <c r="BL12" s="32"/>
      <c r="BM12" s="32"/>
      <c r="BN12" s="32"/>
      <c r="BO12" s="32"/>
      <c r="BP12" s="32"/>
      <c r="BQ12" s="32"/>
      <c r="BR12" s="32"/>
      <c r="BS12" s="32"/>
      <c r="BT12" s="32"/>
      <c r="BU12" s="32"/>
      <c r="BV12" s="32"/>
      <c r="BW12" s="32"/>
      <c r="BX12" s="32"/>
      <c r="BY12" s="32"/>
      <c r="BZ12" s="32"/>
      <c r="CA12" s="32"/>
      <c r="CB12" s="32"/>
      <c r="CC12" s="32"/>
      <c r="CD12" s="32"/>
      <c r="CE12" s="32"/>
      <c r="CF12" s="32"/>
      <c r="CG12" s="32"/>
      <c r="CH12" s="32"/>
      <c r="CI12" s="32"/>
      <c r="CJ12" s="36"/>
    </row>
    <row r="13" spans="2:88" ht="52.8" x14ac:dyDescent="0.25">
      <c r="B13" s="57">
        <v>7</v>
      </c>
      <c r="C13" s="92" t="s">
        <v>266</v>
      </c>
      <c r="D13" s="26" t="s">
        <v>338</v>
      </c>
      <c r="E13" s="26" t="s">
        <v>263</v>
      </c>
      <c r="F13" s="26">
        <v>1</v>
      </c>
      <c r="H13" s="87">
        <v>136.07653281833996</v>
      </c>
      <c r="I13" s="31">
        <v>134.11300072387917</v>
      </c>
      <c r="J13" s="31">
        <v>132.26898997085272</v>
      </c>
      <c r="K13" s="31">
        <v>130.67723631903644</v>
      </c>
      <c r="L13" s="31">
        <v>129.22155097988377</v>
      </c>
      <c r="M13" s="31">
        <v>127.79182513566126</v>
      </c>
      <c r="N13" s="31">
        <v>126.49300514838562</v>
      </c>
      <c r="O13" s="31">
        <v>125.2669957996651</v>
      </c>
      <c r="P13" s="31">
        <v>124.1378498485503</v>
      </c>
      <c r="Q13" s="31">
        <v>123.15091684612683</v>
      </c>
      <c r="R13" s="31">
        <v>120.28988776265354</v>
      </c>
      <c r="S13" s="31">
        <v>119.84080294825503</v>
      </c>
      <c r="T13" s="31">
        <v>119.443526877024</v>
      </c>
      <c r="U13" s="31">
        <v>119.07591151662362</v>
      </c>
      <c r="V13" s="31">
        <v>118.72878510394899</v>
      </c>
      <c r="W13" s="31">
        <v>116.2583427551121</v>
      </c>
      <c r="X13" s="31">
        <v>115.97191668948427</v>
      </c>
      <c r="Y13" s="31">
        <v>115.71130070237355</v>
      </c>
      <c r="Z13" s="31">
        <v>115.46766625293148</v>
      </c>
      <c r="AA13" s="31">
        <v>115.22377035785878</v>
      </c>
      <c r="AB13" s="31">
        <v>112.89580945301006</v>
      </c>
      <c r="AC13" s="31">
        <v>112.69689676627331</v>
      </c>
      <c r="AD13" s="31">
        <v>112.49220447167109</v>
      </c>
      <c r="AE13" s="31">
        <v>112.30487664941518</v>
      </c>
      <c r="AF13" s="31">
        <v>112.128251022322</v>
      </c>
      <c r="AG13" s="32">
        <v>110.78749995864817</v>
      </c>
      <c r="AH13" s="32">
        <v>110.58571158415455</v>
      </c>
      <c r="AI13" s="32">
        <v>110.38865977044468</v>
      </c>
      <c r="AJ13" s="32">
        <v>110.19610289980857</v>
      </c>
      <c r="AK13" s="32">
        <v>110.00766089757195</v>
      </c>
      <c r="AL13" s="32">
        <v>108.75964253666402</v>
      </c>
      <c r="AM13" s="32">
        <v>108.58123336815156</v>
      </c>
      <c r="AN13" s="32">
        <v>108.40566061993464</v>
      </c>
      <c r="AO13" s="32">
        <v>108.23258796534959</v>
      </c>
      <c r="AP13" s="32">
        <v>108.06171362624083</v>
      </c>
      <c r="AQ13" s="32">
        <v>106.84529704141238</v>
      </c>
      <c r="AR13" s="32">
        <v>106.6811536185034</v>
      </c>
      <c r="AS13" s="32">
        <v>106.51846198772174</v>
      </c>
      <c r="AT13" s="32">
        <v>106.35702194023033</v>
      </c>
      <c r="AU13" s="32">
        <v>106.19665176496282</v>
      </c>
      <c r="AV13" s="32">
        <v>105.24337635590203</v>
      </c>
      <c r="AW13" s="32">
        <v>105.0870305604836</v>
      </c>
      <c r="AX13" s="32">
        <v>104.93129408230249</v>
      </c>
      <c r="AY13" s="32">
        <v>104.77604103513475</v>
      </c>
      <c r="AZ13" s="32">
        <v>104.62115599704264</v>
      </c>
      <c r="BA13" s="32">
        <v>103.76268706634583</v>
      </c>
      <c r="BB13" s="32">
        <v>103.61032613117787</v>
      </c>
      <c r="BC13" s="32">
        <v>103.45803340611701</v>
      </c>
      <c r="BD13" s="32">
        <v>103.30572584238728</v>
      </c>
      <c r="BE13" s="32">
        <v>103.15332661819197</v>
      </c>
      <c r="BF13" s="32"/>
      <c r="BG13" s="32"/>
      <c r="BH13" s="32"/>
      <c r="BI13" s="32"/>
      <c r="BJ13" s="32"/>
      <c r="BK13" s="32"/>
      <c r="BL13" s="32"/>
      <c r="BM13" s="32"/>
      <c r="BN13" s="32"/>
      <c r="BO13" s="32"/>
      <c r="BP13" s="32"/>
      <c r="BQ13" s="32"/>
      <c r="BR13" s="32"/>
      <c r="BS13" s="32"/>
      <c r="BT13" s="32"/>
      <c r="BU13" s="32"/>
      <c r="BV13" s="32"/>
      <c r="BW13" s="32"/>
      <c r="BX13" s="32"/>
      <c r="BY13" s="32"/>
      <c r="BZ13" s="32"/>
      <c r="CA13" s="32"/>
      <c r="CB13" s="32"/>
      <c r="CC13" s="32"/>
      <c r="CD13" s="32"/>
      <c r="CE13" s="32"/>
      <c r="CF13" s="32"/>
      <c r="CG13" s="32"/>
      <c r="CH13" s="32"/>
      <c r="CI13" s="32"/>
      <c r="CJ13" s="36"/>
    </row>
    <row r="14" spans="2:88" ht="52.8" x14ac:dyDescent="0.25">
      <c r="B14" s="57">
        <v>8</v>
      </c>
      <c r="C14" s="92" t="s">
        <v>268</v>
      </c>
      <c r="D14" s="26" t="s">
        <v>339</v>
      </c>
      <c r="E14" s="26" t="s">
        <v>101</v>
      </c>
      <c r="F14" s="26">
        <v>2</v>
      </c>
      <c r="H14" s="87">
        <v>3.2846462916306525</v>
      </c>
      <c r="I14" s="94">
        <v>3.0767739826306526</v>
      </c>
      <c r="J14" s="94">
        <v>2.9984730816306522</v>
      </c>
      <c r="K14" s="94">
        <v>2.8923522266306523</v>
      </c>
      <c r="L14" s="94">
        <v>2.8685953916306519</v>
      </c>
      <c r="M14" s="94">
        <v>2.796233698630652</v>
      </c>
      <c r="N14" s="94">
        <v>2.6860095496306524</v>
      </c>
      <c r="O14" s="94">
        <v>2.6325566696306519</v>
      </c>
      <c r="P14" s="94">
        <v>2.5379229436306523</v>
      </c>
      <c r="Q14" s="94">
        <v>2.2829978236306521</v>
      </c>
      <c r="R14" s="94">
        <v>1.9501878326306525</v>
      </c>
      <c r="S14" s="94">
        <v>1.9501878326306525</v>
      </c>
      <c r="T14" s="94">
        <v>1.9501878326306525</v>
      </c>
      <c r="U14" s="94">
        <v>1.9501878326306521</v>
      </c>
      <c r="V14" s="94">
        <v>1.9501878326306521</v>
      </c>
      <c r="W14" s="94">
        <v>1.7831475836306523</v>
      </c>
      <c r="X14" s="94">
        <v>1.7831475836306523</v>
      </c>
      <c r="Y14" s="94">
        <v>1.7831475836306525</v>
      </c>
      <c r="Z14" s="94">
        <v>1.7831475836306525</v>
      </c>
      <c r="AA14" s="94">
        <v>1.7831475836306523</v>
      </c>
      <c r="AB14" s="94">
        <v>1.6161073346306525</v>
      </c>
      <c r="AC14" s="94">
        <v>1.6161073346306523</v>
      </c>
      <c r="AD14" s="94">
        <v>1.6161073346306525</v>
      </c>
      <c r="AE14" s="94">
        <v>1.6161073346306525</v>
      </c>
      <c r="AF14" s="94">
        <v>1.6161073346306523</v>
      </c>
      <c r="AG14" s="95">
        <v>1.348842936630652</v>
      </c>
      <c r="AH14" s="95">
        <v>1.3488429366306525</v>
      </c>
      <c r="AI14" s="95">
        <v>1.3488429366306525</v>
      </c>
      <c r="AJ14" s="95">
        <v>1.3488429366306525</v>
      </c>
      <c r="AK14" s="95">
        <v>1.3488429366306522</v>
      </c>
      <c r="AL14" s="95">
        <v>1.3488429366306525</v>
      </c>
      <c r="AM14" s="95">
        <v>1.348842936630652</v>
      </c>
      <c r="AN14" s="95">
        <v>1.3488429366306522</v>
      </c>
      <c r="AO14" s="95">
        <v>1.348842936630652</v>
      </c>
      <c r="AP14" s="95">
        <v>1.3488429366306525</v>
      </c>
      <c r="AQ14" s="95">
        <v>1.3488429366306522</v>
      </c>
      <c r="AR14" s="95">
        <v>1.3488429366306522</v>
      </c>
      <c r="AS14" s="95">
        <v>1.348842936630652</v>
      </c>
      <c r="AT14" s="95">
        <v>1.3488429366306522</v>
      </c>
      <c r="AU14" s="95">
        <v>1.3488429366306525</v>
      </c>
      <c r="AV14" s="95">
        <v>1.348842936630652</v>
      </c>
      <c r="AW14" s="95">
        <v>1.348842936630652</v>
      </c>
      <c r="AX14" s="95">
        <v>1.3488429366306525</v>
      </c>
      <c r="AY14" s="95">
        <v>1.3488429366306525</v>
      </c>
      <c r="AZ14" s="95">
        <v>1.3488429366306522</v>
      </c>
      <c r="BA14" s="95">
        <v>1.348842936630652</v>
      </c>
      <c r="BB14" s="95">
        <v>1.3488429366306522</v>
      </c>
      <c r="BC14" s="95">
        <v>1.3488429366306525</v>
      </c>
      <c r="BD14" s="95">
        <v>1.3488429366306522</v>
      </c>
      <c r="BE14" s="95">
        <v>1.348842936630652</v>
      </c>
      <c r="BF14" s="32"/>
      <c r="BG14" s="32"/>
      <c r="BH14" s="32"/>
      <c r="BI14" s="32"/>
      <c r="BJ14" s="32"/>
      <c r="BK14" s="32"/>
      <c r="BL14" s="32"/>
      <c r="BM14" s="32"/>
      <c r="BN14" s="32"/>
      <c r="BO14" s="32"/>
      <c r="BP14" s="32"/>
      <c r="BQ14" s="32"/>
      <c r="BR14" s="32"/>
      <c r="BS14" s="32"/>
      <c r="BT14" s="32"/>
      <c r="BU14" s="32"/>
      <c r="BV14" s="32"/>
      <c r="BW14" s="32"/>
      <c r="BX14" s="32"/>
      <c r="BY14" s="32"/>
      <c r="BZ14" s="32"/>
      <c r="CA14" s="32"/>
      <c r="CB14" s="32"/>
      <c r="CC14" s="32"/>
      <c r="CD14" s="32"/>
      <c r="CE14" s="32"/>
      <c r="CF14" s="32"/>
      <c r="CG14" s="32"/>
      <c r="CH14" s="32"/>
      <c r="CI14" s="32"/>
      <c r="CJ14" s="36"/>
    </row>
    <row r="15" spans="2:88" ht="52.8" x14ac:dyDescent="0.25">
      <c r="B15" s="57">
        <v>9</v>
      </c>
      <c r="C15" s="92" t="s">
        <v>270</v>
      </c>
      <c r="D15" s="26" t="s">
        <v>340</v>
      </c>
      <c r="E15" s="26" t="s">
        <v>272</v>
      </c>
      <c r="F15" s="26">
        <v>2</v>
      </c>
      <c r="H15" s="83">
        <v>59.573097670486916</v>
      </c>
      <c r="I15" s="83">
        <v>55.514766496716526</v>
      </c>
      <c r="J15" s="83">
        <v>53.714573762469499</v>
      </c>
      <c r="K15" s="83">
        <v>51.447011767585522</v>
      </c>
      <c r="L15" s="83">
        <v>50.757870072257191</v>
      </c>
      <c r="M15" s="83">
        <v>49.210753145083771</v>
      </c>
      <c r="N15" s="83">
        <v>47.045588668126939</v>
      </c>
      <c r="O15" s="83">
        <v>45.988027090887854</v>
      </c>
      <c r="P15" s="83">
        <v>44.104287336078634</v>
      </c>
      <c r="Q15" s="83">
        <v>39.495643793392937</v>
      </c>
      <c r="R15" s="83">
        <v>33.595642289983857</v>
      </c>
      <c r="S15" s="83">
        <v>33.463643282344549</v>
      </c>
      <c r="T15" s="83">
        <v>33.326956825276397</v>
      </c>
      <c r="U15" s="83">
        <v>33.171538021154674</v>
      </c>
      <c r="V15" s="83">
        <v>33.03553653184953</v>
      </c>
      <c r="W15" s="83">
        <v>30.080554416526347</v>
      </c>
      <c r="X15" s="83">
        <v>29.952172608013303</v>
      </c>
      <c r="Y15" s="83">
        <v>29.827387136750932</v>
      </c>
      <c r="Z15" s="83">
        <v>29.695688482132915</v>
      </c>
      <c r="AA15" s="83">
        <v>29.570076443009896</v>
      </c>
      <c r="AB15" s="83">
        <v>26.69333756449015</v>
      </c>
      <c r="AC15" s="83">
        <v>26.576952333506394</v>
      </c>
      <c r="AD15" s="83">
        <v>26.472460277711807</v>
      </c>
      <c r="AE15" s="83">
        <v>26.364034617045938</v>
      </c>
      <c r="AF15" s="83">
        <v>26.250925365447451</v>
      </c>
      <c r="AG15" s="84">
        <v>21.81961507997649</v>
      </c>
      <c r="AH15" s="84">
        <v>21.729932611395888</v>
      </c>
      <c r="AI15" s="84">
        <v>21.640619131687998</v>
      </c>
      <c r="AJ15" s="84">
        <v>21.551673119586088</v>
      </c>
      <c r="AK15" s="84">
        <v>21.463093060120748</v>
      </c>
      <c r="AL15" s="84">
        <v>21.374877444593618</v>
      </c>
      <c r="AM15" s="84">
        <v>21.287024770551188</v>
      </c>
      <c r="AN15" s="84">
        <v>21.199533541758811</v>
      </c>
      <c r="AO15" s="84">
        <v>21.112402268174684</v>
      </c>
      <c r="AP15" s="84">
        <v>21.025629465924087</v>
      </c>
      <c r="AQ15" s="84">
        <v>20.939213657273577</v>
      </c>
      <c r="AR15" s="84">
        <v>20.853153370605455</v>
      </c>
      <c r="AS15" s="84">
        <v>20.767447140392203</v>
      </c>
      <c r="AT15" s="84">
        <v>20.682093507171121</v>
      </c>
      <c r="AU15" s="84">
        <v>20.597091017518991</v>
      </c>
      <c r="AV15" s="84">
        <v>20.512438224026916</v>
      </c>
      <c r="AW15" s="84">
        <v>20.428133685275281</v>
      </c>
      <c r="AX15" s="84">
        <v>20.34417596580872</v>
      </c>
      <c r="AY15" s="84">
        <v>20.260563636111264</v>
      </c>
      <c r="AZ15" s="84">
        <v>20.177295272581599</v>
      </c>
      <c r="BA15" s="84">
        <v>20.094369457508417</v>
      </c>
      <c r="BB15" s="84">
        <v>20.011784779045829</v>
      </c>
      <c r="BC15" s="84">
        <v>19.929539831188947</v>
      </c>
      <c r="BD15" s="84">
        <v>19.847633213749511</v>
      </c>
      <c r="BE15" s="84">
        <v>19.766063532331675</v>
      </c>
      <c r="BF15" s="32"/>
      <c r="BG15" s="32"/>
      <c r="BH15" s="32"/>
      <c r="BI15" s="32"/>
      <c r="BJ15" s="32"/>
      <c r="BK15" s="32"/>
      <c r="BL15" s="32"/>
      <c r="BM15" s="32"/>
      <c r="BN15" s="32"/>
      <c r="BO15" s="32"/>
      <c r="BP15" s="32"/>
      <c r="BQ15" s="32"/>
      <c r="BR15" s="32"/>
      <c r="BS15" s="32"/>
      <c r="BT15" s="32"/>
      <c r="BU15" s="32"/>
      <c r="BV15" s="32"/>
      <c r="BW15" s="32"/>
      <c r="BX15" s="32"/>
      <c r="BY15" s="32"/>
      <c r="BZ15" s="32"/>
      <c r="CA15" s="32"/>
      <c r="CB15" s="32"/>
      <c r="CC15" s="32"/>
      <c r="CD15" s="32"/>
      <c r="CE15" s="32"/>
      <c r="CF15" s="32"/>
      <c r="CG15" s="32"/>
      <c r="CH15" s="32"/>
      <c r="CI15" s="32"/>
      <c r="CJ15" s="36"/>
    </row>
    <row r="16" spans="2:88" ht="52.8" x14ac:dyDescent="0.25">
      <c r="B16" s="57">
        <v>10</v>
      </c>
      <c r="C16" s="92" t="s">
        <v>273</v>
      </c>
      <c r="D16" s="26" t="s">
        <v>341</v>
      </c>
      <c r="E16" s="26" t="s">
        <v>275</v>
      </c>
      <c r="F16" s="26">
        <v>2</v>
      </c>
      <c r="H16" s="83">
        <v>38.879283100268587</v>
      </c>
      <c r="I16" s="83">
        <v>39.167717884489491</v>
      </c>
      <c r="J16" s="83">
        <v>39.570543449302605</v>
      </c>
      <c r="K16" s="83">
        <v>39.974004119622229</v>
      </c>
      <c r="L16" s="83">
        <v>40.280567846632927</v>
      </c>
      <c r="M16" s="83">
        <v>40.555791683548364</v>
      </c>
      <c r="N16" s="83">
        <v>40.799971081316201</v>
      </c>
      <c r="O16" s="83">
        <v>40.92944414799922</v>
      </c>
      <c r="P16" s="83">
        <v>41.200022714362206</v>
      </c>
      <c r="Q16" s="83">
        <v>41.433880719047963</v>
      </c>
      <c r="R16" s="83">
        <v>41.653144757399566</v>
      </c>
      <c r="S16" s="83">
        <v>41.858011339892414</v>
      </c>
      <c r="T16" s="83">
        <v>42.07371763178481</v>
      </c>
      <c r="U16" s="83">
        <v>42.321310402680119</v>
      </c>
      <c r="V16" s="83">
        <v>42.537977811596086</v>
      </c>
      <c r="W16" s="83">
        <v>42.758440254858016</v>
      </c>
      <c r="X16" s="83">
        <v>42.986528828559663</v>
      </c>
      <c r="Y16" s="83">
        <v>43.210036301250035</v>
      </c>
      <c r="Z16" s="83">
        <v>43.448716760748177</v>
      </c>
      <c r="AA16" s="83">
        <v>43.67773856481638</v>
      </c>
      <c r="AB16" s="83">
        <v>43.89366044086875</v>
      </c>
      <c r="AC16" s="83">
        <v>44.132218629589602</v>
      </c>
      <c r="AD16" s="83">
        <v>44.347101373613746</v>
      </c>
      <c r="AE16" s="83">
        <v>44.572407423030008</v>
      </c>
      <c r="AF16" s="83">
        <v>44.810068542917662</v>
      </c>
      <c r="AG16" s="84">
        <v>45.03824747239829</v>
      </c>
      <c r="AH16" s="84">
        <v>45.267322853619625</v>
      </c>
      <c r="AI16" s="84">
        <v>45.497297968240801</v>
      </c>
      <c r="AJ16" s="84">
        <v>45.728176107385515</v>
      </c>
      <c r="AK16" s="84">
        <v>45.959960571639563</v>
      </c>
      <c r="AL16" s="84">
        <v>46.192654671048011</v>
      </c>
      <c r="AM16" s="84">
        <v>46.426261725111821</v>
      </c>
      <c r="AN16" s="84">
        <v>46.660785062784079</v>
      </c>
      <c r="AO16" s="84">
        <v>46.896228022465721</v>
      </c>
      <c r="AP16" s="84">
        <v>47.132593952000846</v>
      </c>
      <c r="AQ16" s="84">
        <v>47.369886208671453</v>
      </c>
      <c r="AR16" s="84">
        <v>47.608108159191794</v>
      </c>
      <c r="AS16" s="84">
        <v>47.847263179702168</v>
      </c>
      <c r="AT16" s="84">
        <v>48.087354655762262</v>
      </c>
      <c r="AU16" s="84">
        <v>48.328385982343924</v>
      </c>
      <c r="AV16" s="84">
        <v>48.570360563823485</v>
      </c>
      <c r="AW16" s="84">
        <v>48.813281813973532</v>
      </c>
      <c r="AX16" s="84">
        <v>49.057153155954126</v>
      </c>
      <c r="AY16" s="84">
        <v>49.301978022303544</v>
      </c>
      <c r="AZ16" s="84">
        <v>49.547759854928429</v>
      </c>
      <c r="BA16" s="84">
        <v>49.7945021050934</v>
      </c>
      <c r="BB16" s="84">
        <v>50.042208233410122</v>
      </c>
      <c r="BC16" s="84">
        <v>50.290881709825754</v>
      </c>
      <c r="BD16" s="84">
        <v>50.540526013610936</v>
      </c>
      <c r="BE16" s="84">
        <v>50.791144633347031</v>
      </c>
      <c r="BF16" s="32"/>
      <c r="BG16" s="32"/>
      <c r="BH16" s="32"/>
      <c r="BI16" s="32"/>
      <c r="BJ16" s="32"/>
      <c r="BK16" s="32"/>
      <c r="BL16" s="32"/>
      <c r="BM16" s="32"/>
      <c r="BN16" s="32"/>
      <c r="BO16" s="32"/>
      <c r="BP16" s="32"/>
      <c r="BQ16" s="32"/>
      <c r="BR16" s="32"/>
      <c r="BS16" s="32"/>
      <c r="BT16" s="32"/>
      <c r="BU16" s="32"/>
      <c r="BV16" s="32"/>
      <c r="BW16" s="32"/>
      <c r="BX16" s="32"/>
      <c r="BY16" s="32"/>
      <c r="BZ16" s="32"/>
      <c r="CA16" s="32"/>
      <c r="CB16" s="32"/>
      <c r="CC16" s="32"/>
      <c r="CD16" s="32"/>
      <c r="CE16" s="32"/>
      <c r="CF16" s="32"/>
      <c r="CG16" s="32"/>
      <c r="CH16" s="32"/>
      <c r="CI16" s="32"/>
      <c r="CJ16" s="36"/>
    </row>
    <row r="17" spans="2:88" ht="52.8" x14ac:dyDescent="0.25">
      <c r="B17" s="57">
        <v>11</v>
      </c>
      <c r="C17" s="92" t="s">
        <v>285</v>
      </c>
      <c r="D17" s="26" t="s">
        <v>342</v>
      </c>
      <c r="E17" s="26" t="s">
        <v>287</v>
      </c>
      <c r="F17" s="26">
        <v>0</v>
      </c>
      <c r="H17" s="89">
        <v>0.74452555619557481</v>
      </c>
      <c r="I17" s="89">
        <v>0.74617995630398437</v>
      </c>
      <c r="J17" s="89">
        <v>0.74846236770438934</v>
      </c>
      <c r="K17" s="89">
        <v>0.75075134799804955</v>
      </c>
      <c r="L17" s="89">
        <v>0.75256107364434832</v>
      </c>
      <c r="M17" s="89">
        <v>0.75362301217665384</v>
      </c>
      <c r="N17" s="89">
        <v>0.75455041171028536</v>
      </c>
      <c r="O17" s="89">
        <v>0.75495527929353257</v>
      </c>
      <c r="P17" s="89">
        <v>0.75599806687505011</v>
      </c>
      <c r="Q17" s="89">
        <v>0.75687181867038633</v>
      </c>
      <c r="R17" s="89">
        <v>0.75766871108311939</v>
      </c>
      <c r="S17" s="89">
        <v>0.75840694509009199</v>
      </c>
      <c r="T17" s="89">
        <v>0.75920486220180405</v>
      </c>
      <c r="U17" s="89">
        <v>0.76011510231164314</v>
      </c>
      <c r="V17" s="89">
        <v>0.76087758087690816</v>
      </c>
      <c r="W17" s="89">
        <v>0.76164988229631148</v>
      </c>
      <c r="X17" s="89">
        <v>0.76244828901473338</v>
      </c>
      <c r="Y17" s="89">
        <v>0.76322304029439059</v>
      </c>
      <c r="Z17" s="89">
        <v>0.76405396502167156</v>
      </c>
      <c r="AA17" s="89">
        <v>0.7648358361855021</v>
      </c>
      <c r="AB17" s="89">
        <v>0.76556000431648075</v>
      </c>
      <c r="AC17" s="89">
        <v>0.76636823594215064</v>
      </c>
      <c r="AD17" s="89">
        <v>0.76707512006653389</v>
      </c>
      <c r="AE17" s="89">
        <v>0.76781780789884935</v>
      </c>
      <c r="AF17" s="89">
        <v>0.76860354701720823</v>
      </c>
      <c r="AG17" s="90">
        <v>0.76934546784778768</v>
      </c>
      <c r="AH17" s="90">
        <v>0.77008358875539695</v>
      </c>
      <c r="AI17" s="90">
        <v>0.77081792141767125</v>
      </c>
      <c r="AJ17" s="90">
        <v>0.77154847744063959</v>
      </c>
      <c r="AK17" s="90">
        <v>0.77227526835886551</v>
      </c>
      <c r="AL17" s="90">
        <v>0.77299830563558447</v>
      </c>
      <c r="AM17" s="90">
        <v>0.7737176006628399</v>
      </c>
      <c r="AN17" s="90">
        <v>0.77443316476161805</v>
      </c>
      <c r="AO17" s="90">
        <v>0.7751450091819807</v>
      </c>
      <c r="AP17" s="90">
        <v>0.77585314510319714</v>
      </c>
      <c r="AQ17" s="90">
        <v>0.77655758363387317</v>
      </c>
      <c r="AR17" s="90">
        <v>0.77725833581207937</v>
      </c>
      <c r="AS17" s="90">
        <v>0.77795541260547796</v>
      </c>
      <c r="AT17" s="90">
        <v>0.77864882491144727</v>
      </c>
      <c r="AU17" s="90">
        <v>0.77933858355720476</v>
      </c>
      <c r="AV17" s="90">
        <v>0.78002469929992935</v>
      </c>
      <c r="AW17" s="90">
        <v>0.78070718282688023</v>
      </c>
      <c r="AX17" s="90">
        <v>0.78138604475551621</v>
      </c>
      <c r="AY17" s="90">
        <v>0.7820612956336116</v>
      </c>
      <c r="AZ17" s="90">
        <v>0.78273294593937148</v>
      </c>
      <c r="BA17" s="90">
        <v>0.7834010060815455</v>
      </c>
      <c r="BB17" s="90">
        <v>0.78406548639953877</v>
      </c>
      <c r="BC17" s="90">
        <v>0.78472639716352255</v>
      </c>
      <c r="BD17" s="90">
        <v>0.78538374857454263</v>
      </c>
      <c r="BE17" s="90">
        <v>0.78603755076462567</v>
      </c>
      <c r="BF17" s="36"/>
      <c r="BG17" s="36"/>
      <c r="BH17" s="36"/>
      <c r="BI17" s="36"/>
      <c r="BJ17" s="36"/>
      <c r="BK17" s="36"/>
      <c r="BL17" s="36"/>
      <c r="BM17" s="36"/>
      <c r="BN17" s="36"/>
      <c r="BO17" s="36"/>
      <c r="BP17" s="36"/>
      <c r="BQ17" s="36"/>
      <c r="BR17" s="36"/>
      <c r="BS17" s="36"/>
      <c r="BT17" s="36"/>
      <c r="BU17" s="36"/>
      <c r="BV17" s="36"/>
      <c r="BW17" s="36"/>
      <c r="BX17" s="36"/>
      <c r="BY17" s="36"/>
      <c r="BZ17" s="36"/>
      <c r="CA17" s="36"/>
      <c r="CB17" s="36"/>
      <c r="CC17" s="36"/>
      <c r="CD17" s="36"/>
      <c r="CE17" s="36"/>
      <c r="CF17" s="36"/>
      <c r="CG17" s="36"/>
      <c r="CH17" s="36"/>
      <c r="CI17" s="36"/>
      <c r="CJ17" s="36"/>
    </row>
    <row r="18" spans="2:88" x14ac:dyDescent="0.25">
      <c r="C18" s="59"/>
      <c r="D18" s="60"/>
      <c r="E18" s="60"/>
      <c r="F18" s="59"/>
    </row>
    <row r="19" spans="2:88" x14ac:dyDescent="0.25"/>
    <row r="20" spans="2:88" x14ac:dyDescent="0.25"/>
    <row r="21" spans="2:88" x14ac:dyDescent="0.25">
      <c r="B21" s="46" t="s">
        <v>113</v>
      </c>
    </row>
    <row r="22" spans="2:88" x14ac:dyDescent="0.25"/>
    <row r="23" spans="2:88" x14ac:dyDescent="0.25">
      <c r="B23" s="47"/>
      <c r="C23" t="s">
        <v>114</v>
      </c>
    </row>
    <row r="24" spans="2:88" x14ac:dyDescent="0.25"/>
    <row r="25" spans="2:88" x14ac:dyDescent="0.25">
      <c r="B25" s="48"/>
      <c r="C25" t="s">
        <v>115</v>
      </c>
    </row>
    <row r="26" spans="2:88" x14ac:dyDescent="0.25"/>
    <row r="27" spans="2:88" x14ac:dyDescent="0.25"/>
    <row r="28" spans="2:88" x14ac:dyDescent="0.25"/>
    <row r="29" spans="2:88" ht="14.4" x14ac:dyDescent="0.3">
      <c r="B29" s="129" t="s">
        <v>343</v>
      </c>
      <c r="C29" s="130"/>
      <c r="D29" s="130"/>
      <c r="E29" s="130"/>
      <c r="F29" s="130"/>
      <c r="G29" s="130"/>
      <c r="H29" s="130"/>
      <c r="I29" s="131"/>
    </row>
    <row r="30" spans="2:88" x14ac:dyDescent="0.25"/>
    <row r="31" spans="2:88" s="6" customFormat="1" x14ac:dyDescent="0.25">
      <c r="B31" s="49" t="s">
        <v>69</v>
      </c>
      <c r="C31" s="132" t="s">
        <v>118</v>
      </c>
      <c r="D31" s="132"/>
      <c r="E31" s="132"/>
      <c r="F31" s="132"/>
      <c r="G31" s="132"/>
      <c r="H31" s="132"/>
      <c r="I31" s="132"/>
    </row>
    <row r="32" spans="2:88" s="6" customFormat="1" ht="59.7" customHeight="1" x14ac:dyDescent="0.25">
      <c r="B32" s="50">
        <v>1</v>
      </c>
      <c r="C32" s="120" t="s">
        <v>344</v>
      </c>
      <c r="D32" s="121"/>
      <c r="E32" s="121"/>
      <c r="F32" s="121"/>
      <c r="G32" s="121"/>
      <c r="H32" s="121"/>
      <c r="I32" s="121"/>
    </row>
    <row r="33" spans="2:9" s="6" customFormat="1" ht="54" customHeight="1" x14ac:dyDescent="0.25">
      <c r="B33" s="50">
        <v>2</v>
      </c>
      <c r="C33" s="120" t="s">
        <v>345</v>
      </c>
      <c r="D33" s="121"/>
      <c r="E33" s="121"/>
      <c r="F33" s="121"/>
      <c r="G33" s="121"/>
      <c r="H33" s="121"/>
      <c r="I33" s="121"/>
    </row>
    <row r="34" spans="2:9" s="6" customFormat="1" ht="58.2" customHeight="1" x14ac:dyDescent="0.25">
      <c r="B34" s="50">
        <v>3</v>
      </c>
      <c r="C34" s="120" t="s">
        <v>346</v>
      </c>
      <c r="D34" s="121"/>
      <c r="E34" s="121"/>
      <c r="F34" s="121"/>
      <c r="G34" s="121"/>
      <c r="H34" s="121"/>
      <c r="I34" s="121"/>
    </row>
    <row r="35" spans="2:9" s="6" customFormat="1" ht="61.2" customHeight="1" x14ac:dyDescent="0.25">
      <c r="B35" s="50">
        <v>4</v>
      </c>
      <c r="C35" s="120" t="s">
        <v>347</v>
      </c>
      <c r="D35" s="121"/>
      <c r="E35" s="121"/>
      <c r="F35" s="121"/>
      <c r="G35" s="121"/>
      <c r="H35" s="121"/>
      <c r="I35" s="121"/>
    </row>
    <row r="36" spans="2:9" s="6" customFormat="1" ht="58.5" customHeight="1" x14ac:dyDescent="0.25">
      <c r="B36" s="50">
        <v>5</v>
      </c>
      <c r="C36" s="120" t="s">
        <v>348</v>
      </c>
      <c r="D36" s="121"/>
      <c r="E36" s="121"/>
      <c r="F36" s="121"/>
      <c r="G36" s="121"/>
      <c r="H36" s="121"/>
      <c r="I36" s="121"/>
    </row>
    <row r="37" spans="2:9" s="6" customFormat="1" ht="75.45" customHeight="1" x14ac:dyDescent="0.25">
      <c r="B37" s="50">
        <v>6</v>
      </c>
      <c r="C37" s="120" t="s">
        <v>349</v>
      </c>
      <c r="D37" s="121"/>
      <c r="E37" s="121"/>
      <c r="F37" s="121"/>
      <c r="G37" s="121"/>
      <c r="H37" s="121"/>
      <c r="I37" s="121"/>
    </row>
    <row r="38" spans="2:9" s="6" customFormat="1" ht="61.5" customHeight="1" x14ac:dyDescent="0.25">
      <c r="B38" s="50">
        <v>7</v>
      </c>
      <c r="C38" s="120" t="s">
        <v>350</v>
      </c>
      <c r="D38" s="121"/>
      <c r="E38" s="121"/>
      <c r="F38" s="121"/>
      <c r="G38" s="121"/>
      <c r="H38" s="121"/>
      <c r="I38" s="121"/>
    </row>
    <row r="39" spans="2:9" s="6" customFormat="1" ht="75.45" customHeight="1" x14ac:dyDescent="0.25">
      <c r="B39" s="50">
        <v>8</v>
      </c>
      <c r="C39" s="120" t="s">
        <v>351</v>
      </c>
      <c r="D39" s="121"/>
      <c r="E39" s="121"/>
      <c r="F39" s="121"/>
      <c r="G39" s="121"/>
      <c r="H39" s="121"/>
      <c r="I39" s="121"/>
    </row>
    <row r="40" spans="2:9" s="6" customFormat="1" ht="66" customHeight="1" x14ac:dyDescent="0.25">
      <c r="B40" s="50">
        <v>9</v>
      </c>
      <c r="C40" s="120" t="s">
        <v>352</v>
      </c>
      <c r="D40" s="121"/>
      <c r="E40" s="121"/>
      <c r="F40" s="121"/>
      <c r="G40" s="121"/>
      <c r="H40" s="121"/>
      <c r="I40" s="121"/>
    </row>
    <row r="41" spans="2:9" s="6" customFormat="1" ht="54.45" customHeight="1" x14ac:dyDescent="0.25">
      <c r="B41" s="50">
        <v>10</v>
      </c>
      <c r="C41" s="120" t="s">
        <v>353</v>
      </c>
      <c r="D41" s="121"/>
      <c r="E41" s="121"/>
      <c r="F41" s="121"/>
      <c r="G41" s="121"/>
      <c r="H41" s="121"/>
      <c r="I41" s="121"/>
    </row>
    <row r="42" spans="2:9" s="6" customFormat="1" ht="57.45" customHeight="1" x14ac:dyDescent="0.25">
      <c r="B42" s="50">
        <v>11</v>
      </c>
      <c r="C42" s="120" t="s">
        <v>354</v>
      </c>
      <c r="D42" s="121"/>
      <c r="E42" s="121"/>
      <c r="F42" s="121"/>
      <c r="G42" s="121"/>
      <c r="H42" s="121"/>
      <c r="I42" s="121"/>
    </row>
    <row r="43" spans="2:9" x14ac:dyDescent="0.25"/>
    <row r="44" spans="2:9" x14ac:dyDescent="0.25"/>
    <row r="45" spans="2:9" x14ac:dyDescent="0.25"/>
    <row r="46" spans="2:9" x14ac:dyDescent="0.25"/>
    <row r="47" spans="2:9" x14ac:dyDescent="0.25"/>
    <row r="48" spans="2:9" x14ac:dyDescent="0.25"/>
    <row r="49" x14ac:dyDescent="0.25"/>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x14ac:dyDescent="0.25"/>
    <row r="66" x14ac:dyDescent="0.25"/>
    <row r="67" x14ac:dyDescent="0.25"/>
  </sheetData>
  <mergeCells count="20">
    <mergeCell ref="B1:F1"/>
    <mergeCell ref="B3:C3"/>
    <mergeCell ref="B4:C4"/>
    <mergeCell ref="D3:F3"/>
    <mergeCell ref="D4:F4"/>
    <mergeCell ref="C42:I42"/>
    <mergeCell ref="H5:AF5"/>
    <mergeCell ref="AG5:CJ5"/>
    <mergeCell ref="B29:I29"/>
    <mergeCell ref="C31:I31"/>
    <mergeCell ref="C32:I32"/>
    <mergeCell ref="C33:I33"/>
    <mergeCell ref="C39:I39"/>
    <mergeCell ref="C40:I40"/>
    <mergeCell ref="C41:I41"/>
    <mergeCell ref="C34:I34"/>
    <mergeCell ref="C35:I35"/>
    <mergeCell ref="C36:I36"/>
    <mergeCell ref="C37:I37"/>
    <mergeCell ref="C38:I38"/>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rgb="FF857362"/>
  </sheetPr>
  <dimension ref="A1:DE55"/>
  <sheetViews>
    <sheetView showGridLines="0" zoomScaleNormal="100" workbookViewId="0">
      <pane xSplit="6" ySplit="6" topLeftCell="H8" activePane="bottomRight" state="frozen"/>
      <selection pane="topRight" activeCell="E12" sqref="E12"/>
      <selection pane="bottomLeft" activeCell="E12" sqref="E12"/>
      <selection pane="bottomRight" activeCell="H11" sqref="H11"/>
    </sheetView>
  </sheetViews>
  <sheetFormatPr defaultColWidth="0" defaultRowHeight="13.8" zeroHeight="1" x14ac:dyDescent="0.25"/>
  <cols>
    <col min="1" max="1" width="3" customWidth="1"/>
    <col min="2" max="2" width="4.09765625" customWidth="1"/>
    <col min="3" max="3" width="70.59765625" customWidth="1"/>
    <col min="4" max="4" width="16.59765625" customWidth="1"/>
    <col min="5" max="5" width="14.59765625" customWidth="1"/>
    <col min="6" max="6" width="5.59765625" customWidth="1"/>
    <col min="7" max="7" width="2.69921875" customWidth="1"/>
    <col min="8" max="109" width="8.69921875" customWidth="1"/>
    <col min="110" max="16384" width="8.69921875" hidden="1"/>
  </cols>
  <sheetData>
    <row r="1" spans="1:88" ht="22.5" customHeight="1" x14ac:dyDescent="0.25">
      <c r="B1" s="113" t="s">
        <v>355</v>
      </c>
      <c r="C1" s="113"/>
      <c r="D1" s="113"/>
      <c r="E1" s="113"/>
      <c r="F1" s="113"/>
      <c r="G1" s="23"/>
    </row>
    <row r="2" spans="1:88" ht="14.4" thickBot="1" x14ac:dyDescent="0.3">
      <c r="A2" s="23"/>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c r="BY2" s="23"/>
      <c r="BZ2" s="23"/>
      <c r="CA2" s="23"/>
      <c r="CB2" s="23"/>
      <c r="CC2" s="23"/>
      <c r="CD2" s="23"/>
      <c r="CE2" s="23"/>
      <c r="CF2" s="23"/>
      <c r="CG2" s="23"/>
      <c r="CH2" s="23"/>
      <c r="CI2" s="23"/>
      <c r="CJ2" s="23"/>
    </row>
    <row r="3" spans="1:88" ht="16.8" thickBot="1" x14ac:dyDescent="0.3">
      <c r="A3" s="23"/>
      <c r="B3" s="125" t="s">
        <v>3</v>
      </c>
      <c r="C3" s="126"/>
      <c r="D3" s="135" t="str">
        <f>'Cover sheet'!C5</f>
        <v>Southern Water</v>
      </c>
      <c r="E3" s="136"/>
      <c r="F3" s="137"/>
      <c r="G3" s="37"/>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c r="BY3" s="23"/>
      <c r="BZ3" s="23"/>
      <c r="CA3" s="23"/>
      <c r="CB3" s="23"/>
      <c r="CC3" s="23"/>
      <c r="CD3" s="23"/>
      <c r="CE3" s="23"/>
      <c r="CF3" s="23"/>
      <c r="CG3" s="23"/>
      <c r="CH3" s="23"/>
      <c r="CI3" s="23"/>
      <c r="CJ3" s="23"/>
    </row>
    <row r="4" spans="1:88" ht="16.8" thickBot="1" x14ac:dyDescent="0.3">
      <c r="A4" s="23"/>
      <c r="B4" s="125" t="s">
        <v>6</v>
      </c>
      <c r="C4" s="126"/>
      <c r="D4" s="135" t="str">
        <f>'Cover sheet'!C6</f>
        <v>Sussex Hastings</v>
      </c>
      <c r="E4" s="136"/>
      <c r="F4" s="137"/>
      <c r="G4" s="37"/>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3"/>
      <c r="BS4" s="23"/>
      <c r="BT4" s="23"/>
      <c r="BU4" s="23"/>
      <c r="BV4" s="23"/>
      <c r="BW4" s="23"/>
      <c r="BX4" s="23"/>
      <c r="BY4" s="23"/>
      <c r="BZ4" s="23"/>
      <c r="CA4" s="23"/>
      <c r="CB4" s="23"/>
      <c r="CC4" s="23"/>
      <c r="CD4" s="23"/>
      <c r="CE4" s="23"/>
      <c r="CF4" s="23"/>
      <c r="CG4" s="23"/>
      <c r="CH4" s="23"/>
      <c r="CI4" s="23"/>
      <c r="CJ4" s="23"/>
    </row>
    <row r="5" spans="1:88" ht="15.6" thickBot="1" x14ac:dyDescent="0.4">
      <c r="A5" s="23"/>
      <c r="B5" s="23"/>
      <c r="C5" s="25"/>
      <c r="D5" s="25"/>
      <c r="E5" s="23"/>
      <c r="F5" s="23"/>
      <c r="G5" s="37"/>
      <c r="H5" s="139" t="s">
        <v>150</v>
      </c>
      <c r="I5" s="139"/>
      <c r="J5" s="139"/>
      <c r="K5" s="139"/>
      <c r="L5" s="139"/>
      <c r="M5" s="139"/>
      <c r="N5" s="139"/>
      <c r="O5" s="139"/>
      <c r="P5" s="139"/>
      <c r="Q5" s="139"/>
      <c r="R5" s="139"/>
      <c r="S5" s="139"/>
      <c r="T5" s="139"/>
      <c r="U5" s="139"/>
      <c r="V5" s="139"/>
      <c r="W5" s="139"/>
      <c r="X5" s="139"/>
      <c r="Y5" s="139"/>
      <c r="Z5" s="139"/>
      <c r="AA5" s="139"/>
      <c r="AB5" s="139"/>
      <c r="AC5" s="139"/>
      <c r="AD5" s="139"/>
      <c r="AE5" s="139"/>
      <c r="AF5" s="139"/>
      <c r="AG5" s="128" t="s">
        <v>151</v>
      </c>
      <c r="AH5" s="128"/>
      <c r="AI5" s="128"/>
      <c r="AJ5" s="128"/>
      <c r="AK5" s="128"/>
      <c r="AL5" s="128"/>
      <c r="AM5" s="128"/>
      <c r="AN5" s="128"/>
      <c r="AO5" s="128"/>
      <c r="AP5" s="128"/>
      <c r="AQ5" s="128"/>
      <c r="AR5" s="128"/>
      <c r="AS5" s="128"/>
      <c r="AT5" s="128"/>
      <c r="AU5" s="128"/>
      <c r="AV5" s="128"/>
      <c r="AW5" s="128"/>
      <c r="AX5" s="128"/>
      <c r="AY5" s="128"/>
      <c r="AZ5" s="128"/>
      <c r="BA5" s="128"/>
      <c r="BB5" s="128"/>
      <c r="BC5" s="128"/>
      <c r="BD5" s="128"/>
      <c r="BE5" s="128"/>
      <c r="BF5" s="128"/>
      <c r="BG5" s="128"/>
      <c r="BH5" s="128"/>
      <c r="BI5" s="128"/>
      <c r="BJ5" s="128"/>
      <c r="BK5" s="128"/>
      <c r="BL5" s="128"/>
      <c r="BM5" s="128"/>
      <c r="BN5" s="128"/>
      <c r="BO5" s="128"/>
      <c r="BP5" s="128"/>
      <c r="BQ5" s="128"/>
      <c r="BR5" s="128"/>
      <c r="BS5" s="128"/>
      <c r="BT5" s="128"/>
      <c r="BU5" s="128"/>
      <c r="BV5" s="128"/>
      <c r="BW5" s="128"/>
      <c r="BX5" s="128"/>
      <c r="BY5" s="128"/>
      <c r="BZ5" s="128"/>
      <c r="CA5" s="128"/>
      <c r="CB5" s="128"/>
      <c r="CC5" s="128"/>
      <c r="CD5" s="128"/>
      <c r="CE5" s="128"/>
      <c r="CF5" s="128"/>
      <c r="CG5" s="128"/>
      <c r="CH5" s="128"/>
      <c r="CI5" s="128"/>
      <c r="CJ5" s="128"/>
    </row>
    <row r="6" spans="1:88" ht="14.4" thickBot="1" x14ac:dyDescent="0.3">
      <c r="B6" s="56" t="s">
        <v>69</v>
      </c>
      <c r="C6" s="17" t="s">
        <v>152</v>
      </c>
      <c r="D6" s="18" t="s">
        <v>71</v>
      </c>
      <c r="E6" s="18" t="s">
        <v>72</v>
      </c>
      <c r="F6" s="76" t="s">
        <v>73</v>
      </c>
      <c r="G6" s="37"/>
      <c r="H6" s="18" t="s">
        <v>104</v>
      </c>
      <c r="I6" s="18" t="s">
        <v>153</v>
      </c>
      <c r="J6" s="18" t="s">
        <v>154</v>
      </c>
      <c r="K6" s="18" t="s">
        <v>155</v>
      </c>
      <c r="L6" s="18" t="s">
        <v>156</v>
      </c>
      <c r="M6" s="18" t="s">
        <v>157</v>
      </c>
      <c r="N6" s="18" t="s">
        <v>158</v>
      </c>
      <c r="O6" s="18" t="s">
        <v>159</v>
      </c>
      <c r="P6" s="18" t="s">
        <v>160</v>
      </c>
      <c r="Q6" s="18" t="s">
        <v>161</v>
      </c>
      <c r="R6" s="18" t="s">
        <v>162</v>
      </c>
      <c r="S6" s="18" t="s">
        <v>163</v>
      </c>
      <c r="T6" s="18" t="s">
        <v>164</v>
      </c>
      <c r="U6" s="18" t="s">
        <v>165</v>
      </c>
      <c r="V6" s="18" t="s">
        <v>166</v>
      </c>
      <c r="W6" s="18" t="s">
        <v>167</v>
      </c>
      <c r="X6" s="18" t="s">
        <v>168</v>
      </c>
      <c r="Y6" s="18" t="s">
        <v>169</v>
      </c>
      <c r="Z6" s="18" t="s">
        <v>170</v>
      </c>
      <c r="AA6" s="18" t="s">
        <v>171</v>
      </c>
      <c r="AB6" s="18" t="s">
        <v>172</v>
      </c>
      <c r="AC6" s="18" t="s">
        <v>173</v>
      </c>
      <c r="AD6" s="18" t="s">
        <v>174</v>
      </c>
      <c r="AE6" s="18" t="s">
        <v>175</v>
      </c>
      <c r="AF6" s="18" t="s">
        <v>176</v>
      </c>
      <c r="AG6" s="18" t="s">
        <v>177</v>
      </c>
      <c r="AH6" s="18" t="s">
        <v>178</v>
      </c>
      <c r="AI6" s="18" t="s">
        <v>179</v>
      </c>
      <c r="AJ6" s="18" t="s">
        <v>180</v>
      </c>
      <c r="AK6" s="18" t="s">
        <v>181</v>
      </c>
      <c r="AL6" s="18" t="s">
        <v>182</v>
      </c>
      <c r="AM6" s="18" t="s">
        <v>183</v>
      </c>
      <c r="AN6" s="18" t="s">
        <v>184</v>
      </c>
      <c r="AO6" s="18" t="s">
        <v>185</v>
      </c>
      <c r="AP6" s="18" t="s">
        <v>186</v>
      </c>
      <c r="AQ6" s="18" t="s">
        <v>187</v>
      </c>
      <c r="AR6" s="18" t="s">
        <v>188</v>
      </c>
      <c r="AS6" s="18" t="s">
        <v>189</v>
      </c>
      <c r="AT6" s="18" t="s">
        <v>190</v>
      </c>
      <c r="AU6" s="18" t="s">
        <v>191</v>
      </c>
      <c r="AV6" s="18" t="s">
        <v>192</v>
      </c>
      <c r="AW6" s="18" t="s">
        <v>193</v>
      </c>
      <c r="AX6" s="18" t="s">
        <v>194</v>
      </c>
      <c r="AY6" s="18" t="s">
        <v>195</v>
      </c>
      <c r="AZ6" s="18" t="s">
        <v>196</v>
      </c>
      <c r="BA6" s="18" t="s">
        <v>197</v>
      </c>
      <c r="BB6" s="18" t="s">
        <v>198</v>
      </c>
      <c r="BC6" s="18" t="s">
        <v>199</v>
      </c>
      <c r="BD6" s="18" t="s">
        <v>200</v>
      </c>
      <c r="BE6" s="18" t="s">
        <v>201</v>
      </c>
      <c r="BF6" s="18" t="s">
        <v>202</v>
      </c>
      <c r="BG6" s="18" t="s">
        <v>203</v>
      </c>
      <c r="BH6" s="18" t="s">
        <v>204</v>
      </c>
      <c r="BI6" s="18" t="s">
        <v>205</v>
      </c>
      <c r="BJ6" s="18" t="s">
        <v>206</v>
      </c>
      <c r="BK6" s="18" t="s">
        <v>207</v>
      </c>
      <c r="BL6" s="18" t="s">
        <v>208</v>
      </c>
      <c r="BM6" s="18" t="s">
        <v>209</v>
      </c>
      <c r="BN6" s="18" t="s">
        <v>210</v>
      </c>
      <c r="BO6" s="18" t="s">
        <v>211</v>
      </c>
      <c r="BP6" s="18" t="s">
        <v>212</v>
      </c>
      <c r="BQ6" s="18" t="s">
        <v>213</v>
      </c>
      <c r="BR6" s="18" t="s">
        <v>214</v>
      </c>
      <c r="BS6" s="18" t="s">
        <v>215</v>
      </c>
      <c r="BT6" s="18" t="s">
        <v>216</v>
      </c>
      <c r="BU6" s="18" t="s">
        <v>217</v>
      </c>
      <c r="BV6" s="18" t="s">
        <v>218</v>
      </c>
      <c r="BW6" s="18" t="s">
        <v>219</v>
      </c>
      <c r="BX6" s="18" t="s">
        <v>220</v>
      </c>
      <c r="BY6" s="18" t="s">
        <v>221</v>
      </c>
      <c r="BZ6" s="18" t="s">
        <v>222</v>
      </c>
      <c r="CA6" s="18" t="s">
        <v>223</v>
      </c>
      <c r="CB6" s="18" t="s">
        <v>224</v>
      </c>
      <c r="CC6" s="18" t="s">
        <v>225</v>
      </c>
      <c r="CD6" s="18" t="s">
        <v>226</v>
      </c>
      <c r="CE6" s="18" t="s">
        <v>227</v>
      </c>
      <c r="CF6" s="18" t="s">
        <v>228</v>
      </c>
      <c r="CG6" s="18" t="s">
        <v>229</v>
      </c>
      <c r="CH6" s="18" t="s">
        <v>230</v>
      </c>
      <c r="CI6" s="18" t="s">
        <v>231</v>
      </c>
      <c r="CJ6" s="18" t="s">
        <v>232</v>
      </c>
    </row>
    <row r="7" spans="1:88" ht="52.8" x14ac:dyDescent="0.25">
      <c r="B7" s="57">
        <v>1</v>
      </c>
      <c r="C7" s="28" t="s">
        <v>305</v>
      </c>
      <c r="D7" s="29" t="s">
        <v>356</v>
      </c>
      <c r="E7" s="29" t="s">
        <v>101</v>
      </c>
      <c r="F7" s="29">
        <v>2</v>
      </c>
      <c r="H7" s="83">
        <v>24.058598242760308</v>
      </c>
      <c r="I7" s="83">
        <v>23.71061463451128</v>
      </c>
      <c r="J7" s="83">
        <v>23.522207429518861</v>
      </c>
      <c r="K7" s="83">
        <v>23.3319577820143</v>
      </c>
      <c r="L7" s="83">
        <v>23.218271080822781</v>
      </c>
      <c r="M7" s="83">
        <v>23.062839819093988</v>
      </c>
      <c r="N7" s="83">
        <v>22.866985594558887</v>
      </c>
      <c r="O7" s="83">
        <v>22.712222939208228</v>
      </c>
      <c r="P7" s="83">
        <v>22.552360346108106</v>
      </c>
      <c r="Q7" s="83">
        <v>22.239441366034697</v>
      </c>
      <c r="R7" s="83">
        <v>21.633988905081811</v>
      </c>
      <c r="S7" s="83">
        <v>21.629202022061005</v>
      </c>
      <c r="T7" s="83">
        <v>21.630380516561182</v>
      </c>
      <c r="U7" s="83">
        <v>21.641303618199025</v>
      </c>
      <c r="V7" s="83">
        <v>21.649475042566426</v>
      </c>
      <c r="W7" s="83">
        <v>21.246405681949504</v>
      </c>
      <c r="X7" s="83">
        <v>21.262962509887664</v>
      </c>
      <c r="Y7" s="83">
        <v>21.277262542423959</v>
      </c>
      <c r="Z7" s="83">
        <v>21.297102933234569</v>
      </c>
      <c r="AA7" s="83">
        <v>21.319165250183701</v>
      </c>
      <c r="AB7" s="83">
        <v>20.922706697242479</v>
      </c>
      <c r="AC7" s="83">
        <v>20.947111905145992</v>
      </c>
      <c r="AD7" s="83">
        <v>20.97035385135575</v>
      </c>
      <c r="AE7" s="83">
        <v>20.99575992493131</v>
      </c>
      <c r="AF7" s="83">
        <v>21.024677294001304</v>
      </c>
      <c r="AG7" s="84">
        <v>20.645413644071485</v>
      </c>
      <c r="AH7" s="84">
        <v>20.670177601923619</v>
      </c>
      <c r="AI7" s="84">
        <v>20.69548903147636</v>
      </c>
      <c r="AJ7" s="84">
        <v>20.721323416130904</v>
      </c>
      <c r="AK7" s="84">
        <v>20.747639038673206</v>
      </c>
      <c r="AL7" s="84">
        <v>20.644382363789298</v>
      </c>
      <c r="AM7" s="84">
        <v>20.67150552048783</v>
      </c>
      <c r="AN7" s="84">
        <v>20.698965584552667</v>
      </c>
      <c r="AO7" s="84">
        <v>20.726723960784312</v>
      </c>
      <c r="AP7" s="84">
        <v>20.754745850274098</v>
      </c>
      <c r="AQ7" s="84">
        <v>20.652999790227618</v>
      </c>
      <c r="AR7" s="84">
        <v>20.681457255765668</v>
      </c>
      <c r="AS7" s="84">
        <v>20.71009231473996</v>
      </c>
      <c r="AT7" s="84">
        <v>20.738881327957021</v>
      </c>
      <c r="AU7" s="84">
        <v>20.76780268834764</v>
      </c>
      <c r="AV7" s="84">
        <v>20.696836593584987</v>
      </c>
      <c r="AW7" s="84">
        <v>20.725964847470618</v>
      </c>
      <c r="AX7" s="84">
        <v>20.755170686098822</v>
      </c>
      <c r="AY7" s="84">
        <v>20.784438625393776</v>
      </c>
      <c r="AZ7" s="84">
        <v>20.813754327110448</v>
      </c>
      <c r="BA7" s="84">
        <v>20.753104480810453</v>
      </c>
      <c r="BB7" s="84">
        <v>20.782476699681496</v>
      </c>
      <c r="BC7" s="84">
        <v>20.811859428372827</v>
      </c>
      <c r="BD7" s="84">
        <v>20.841241861277588</v>
      </c>
      <c r="BE7" s="84">
        <v>20.870613869913246</v>
      </c>
      <c r="BF7" s="32"/>
      <c r="BG7" s="32"/>
      <c r="BH7" s="32"/>
      <c r="BI7" s="32"/>
      <c r="BJ7" s="32"/>
      <c r="BK7" s="32"/>
      <c r="BL7" s="32"/>
      <c r="BM7" s="32"/>
      <c r="BN7" s="32"/>
      <c r="BO7" s="32"/>
      <c r="BP7" s="32"/>
      <c r="BQ7" s="32"/>
      <c r="BR7" s="32"/>
      <c r="BS7" s="32"/>
      <c r="BT7" s="32"/>
      <c r="BU7" s="32"/>
      <c r="BV7" s="32"/>
      <c r="BW7" s="32"/>
      <c r="BX7" s="32"/>
      <c r="BY7" s="32"/>
      <c r="BZ7" s="32"/>
      <c r="CA7" s="32"/>
      <c r="CB7" s="32"/>
      <c r="CC7" s="32"/>
      <c r="CD7" s="32"/>
      <c r="CE7" s="32"/>
      <c r="CF7" s="32"/>
      <c r="CG7" s="32"/>
      <c r="CH7" s="32"/>
      <c r="CI7" s="32"/>
      <c r="CJ7" s="33"/>
    </row>
    <row r="8" spans="1:88" ht="52.8" x14ac:dyDescent="0.25">
      <c r="B8" s="57">
        <f>B7+1</f>
        <v>2</v>
      </c>
      <c r="C8" s="92" t="s">
        <v>307</v>
      </c>
      <c r="D8" s="26" t="s">
        <v>357</v>
      </c>
      <c r="E8" s="26" t="s">
        <v>101</v>
      </c>
      <c r="F8" s="26">
        <v>2</v>
      </c>
      <c r="H8" s="83">
        <v>20.422436695615666</v>
      </c>
      <c r="I8" s="83">
        <v>20.397328173510601</v>
      </c>
      <c r="J8" s="83">
        <v>22.21141683008975</v>
      </c>
      <c r="K8" s="83">
        <v>20.44959438643453</v>
      </c>
      <c r="L8" s="83">
        <v>20.475715847594167</v>
      </c>
      <c r="M8" s="83">
        <v>20.666651279909658</v>
      </c>
      <c r="N8" s="83">
        <v>20.693994444840641</v>
      </c>
      <c r="O8" s="83">
        <v>20.721556331623411</v>
      </c>
      <c r="P8" s="83">
        <v>20.766325787494257</v>
      </c>
      <c r="Q8" s="83">
        <v>20.82923870266897</v>
      </c>
      <c r="R8" s="83">
        <v>20.814687554443189</v>
      </c>
      <c r="S8" s="83">
        <v>20.797991993149498</v>
      </c>
      <c r="T8" s="83">
        <v>20.78726180937678</v>
      </c>
      <c r="U8" s="83">
        <v>20.786276232741738</v>
      </c>
      <c r="V8" s="83">
        <v>20.782538978836243</v>
      </c>
      <c r="W8" s="83">
        <v>20.787578628071241</v>
      </c>
      <c r="X8" s="83">
        <v>20.795204216861318</v>
      </c>
      <c r="Y8" s="83">
        <v>20.800573010249529</v>
      </c>
      <c r="Z8" s="83">
        <v>20.811482161912064</v>
      </c>
      <c r="AA8" s="83">
        <v>20.824613239713116</v>
      </c>
      <c r="AB8" s="83">
        <v>20.860572891918089</v>
      </c>
      <c r="AC8" s="83">
        <v>20.900356055967801</v>
      </c>
      <c r="AD8" s="83">
        <v>20.938975958323756</v>
      </c>
      <c r="AE8" s="83">
        <v>20.979759988045515</v>
      </c>
      <c r="AF8" s="83">
        <v>21.024055313261705</v>
      </c>
      <c r="AG8" s="86">
        <v>20.995947183863276</v>
      </c>
      <c r="AH8" s="86">
        <v>20.9646022642468</v>
      </c>
      <c r="AI8" s="86">
        <v>20.93380481633093</v>
      </c>
      <c r="AJ8" s="86">
        <v>20.903530323516865</v>
      </c>
      <c r="AK8" s="86">
        <v>20.873737068590554</v>
      </c>
      <c r="AL8" s="86">
        <v>20.867192382505905</v>
      </c>
      <c r="AM8" s="86">
        <v>20.861027528003721</v>
      </c>
      <c r="AN8" s="86">
        <v>20.855199580867822</v>
      </c>
      <c r="AO8" s="86">
        <v>20.849669945898736</v>
      </c>
      <c r="AP8" s="86">
        <v>20.844403824187779</v>
      </c>
      <c r="AQ8" s="86">
        <v>20.878747388538116</v>
      </c>
      <c r="AR8" s="86">
        <v>20.913294478472977</v>
      </c>
      <c r="AS8" s="86">
        <v>20.948019161844073</v>
      </c>
      <c r="AT8" s="86">
        <v>20.982897799457934</v>
      </c>
      <c r="AU8" s="86">
        <v>21.017908784245368</v>
      </c>
      <c r="AV8" s="86">
        <v>20.987872510594372</v>
      </c>
      <c r="AW8" s="86">
        <v>20.957930585591658</v>
      </c>
      <c r="AX8" s="86">
        <v>20.928066245331518</v>
      </c>
      <c r="AY8" s="86">
        <v>20.898264005738131</v>
      </c>
      <c r="AZ8" s="86">
        <v>20.86850952856647</v>
      </c>
      <c r="BA8" s="86">
        <v>20.888400275200098</v>
      </c>
      <c r="BB8" s="86">
        <v>20.908313087004757</v>
      </c>
      <c r="BC8" s="86">
        <v>20.928236408629711</v>
      </c>
      <c r="BD8" s="86">
        <v>20.948159434468099</v>
      </c>
      <c r="BE8" s="86">
        <v>20.968072036037388</v>
      </c>
      <c r="BF8" s="36"/>
      <c r="BG8" s="36"/>
      <c r="BH8" s="36"/>
      <c r="BI8" s="36"/>
      <c r="BJ8" s="36"/>
      <c r="BK8" s="36"/>
      <c r="BL8" s="36"/>
      <c r="BM8" s="36"/>
      <c r="BN8" s="36"/>
      <c r="BO8" s="36"/>
      <c r="BP8" s="36"/>
      <c r="BQ8" s="36"/>
      <c r="BR8" s="36"/>
      <c r="BS8" s="36"/>
      <c r="BT8" s="36"/>
      <c r="BU8" s="36"/>
      <c r="BV8" s="36"/>
      <c r="BW8" s="36"/>
      <c r="BX8" s="36"/>
      <c r="BY8" s="36"/>
      <c r="BZ8" s="36"/>
      <c r="CA8" s="36"/>
      <c r="CB8" s="36"/>
      <c r="CC8" s="36"/>
      <c r="CD8" s="36"/>
      <c r="CE8" s="36"/>
      <c r="CF8" s="36"/>
      <c r="CG8" s="36"/>
      <c r="CH8" s="36"/>
      <c r="CI8" s="36"/>
      <c r="CJ8" s="36"/>
    </row>
    <row r="9" spans="1:88" ht="52.8" x14ac:dyDescent="0.25">
      <c r="B9" s="57">
        <f t="shared" ref="B9:B11" si="0">B8+1</f>
        <v>3</v>
      </c>
      <c r="C9" s="92" t="s">
        <v>309</v>
      </c>
      <c r="D9" s="26" t="s">
        <v>358</v>
      </c>
      <c r="E9" s="26" t="s">
        <v>101</v>
      </c>
      <c r="F9" s="26">
        <v>2</v>
      </c>
      <c r="H9" s="83">
        <v>24.943338558615665</v>
      </c>
      <c r="I9" s="83">
        <v>24.580608903510601</v>
      </c>
      <c r="J9" s="83">
        <v>24.377455651089747</v>
      </c>
      <c r="K9" s="83">
        <v>24.172459957434526</v>
      </c>
      <c r="L9" s="83">
        <v>25.794027209594162</v>
      </c>
      <c r="M9" s="83">
        <v>25.646105488909658</v>
      </c>
      <c r="N9" s="83">
        <v>25.457760804840639</v>
      </c>
      <c r="O9" s="83">
        <v>25.31050769062341</v>
      </c>
      <c r="P9" s="83">
        <v>25.158154638494256</v>
      </c>
      <c r="Q9" s="83">
        <v>24.85274519966897</v>
      </c>
      <c r="R9" s="83">
        <v>24.249677412443191</v>
      </c>
      <c r="S9" s="83">
        <v>24.232981851149496</v>
      </c>
      <c r="T9" s="83">
        <v>24.222251667376781</v>
      </c>
      <c r="U9" s="83">
        <v>24.221266090741736</v>
      </c>
      <c r="V9" s="83">
        <v>24.217528836836244</v>
      </c>
      <c r="W9" s="83">
        <v>23.71512599807124</v>
      </c>
      <c r="X9" s="83">
        <v>23.722751586861317</v>
      </c>
      <c r="Y9" s="83">
        <v>23.728120380249528</v>
      </c>
      <c r="Z9" s="83">
        <v>23.739029531912063</v>
      </c>
      <c r="AA9" s="83">
        <v>23.752160609713115</v>
      </c>
      <c r="AB9" s="83">
        <v>23.435113279918088</v>
      </c>
      <c r="AC9" s="83">
        <v>23.474896443967801</v>
      </c>
      <c r="AD9" s="83">
        <v>23.513516346323755</v>
      </c>
      <c r="AE9" s="83">
        <v>23.554300376045514</v>
      </c>
      <c r="AF9" s="83">
        <v>23.598595701261704</v>
      </c>
      <c r="AG9" s="86">
        <v>23.162866334863274</v>
      </c>
      <c r="AH9" s="86">
        <v>23.131521415246802</v>
      </c>
      <c r="AI9" s="86">
        <v>23.100723967330929</v>
      </c>
      <c r="AJ9" s="86">
        <v>23.070449474516863</v>
      </c>
      <c r="AK9" s="86">
        <v>23.040656219590552</v>
      </c>
      <c r="AL9" s="86">
        <v>22.997202073505907</v>
      </c>
      <c r="AM9" s="86">
        <v>22.991037219003722</v>
      </c>
      <c r="AN9" s="86">
        <v>22.985209271867824</v>
      </c>
      <c r="AO9" s="86">
        <v>22.979679636898737</v>
      </c>
      <c r="AP9" s="86">
        <v>22.974413515187781</v>
      </c>
      <c r="AQ9" s="86">
        <v>22.888372202538115</v>
      </c>
      <c r="AR9" s="86">
        <v>22.922919292472976</v>
      </c>
      <c r="AS9" s="86">
        <v>22.957643975844071</v>
      </c>
      <c r="AT9" s="86">
        <v>22.992522613457933</v>
      </c>
      <c r="AU9" s="86">
        <v>23.027533598245366</v>
      </c>
      <c r="AV9" s="86">
        <v>23.008278966594371</v>
      </c>
      <c r="AW9" s="86">
        <v>22.978337041591658</v>
      </c>
      <c r="AX9" s="86">
        <v>22.948472701331518</v>
      </c>
      <c r="AY9" s="86">
        <v>22.918670461738131</v>
      </c>
      <c r="AZ9" s="86">
        <v>22.88891598456647</v>
      </c>
      <c r="BA9" s="86">
        <v>22.835903029200097</v>
      </c>
      <c r="BB9" s="86">
        <v>22.855815841004755</v>
      </c>
      <c r="BC9" s="86">
        <v>22.87573916262971</v>
      </c>
      <c r="BD9" s="86">
        <v>22.895662188468098</v>
      </c>
      <c r="BE9" s="86">
        <v>22.915574790037386</v>
      </c>
      <c r="BF9" s="36"/>
      <c r="BG9" s="36"/>
      <c r="BH9" s="36"/>
      <c r="BI9" s="36"/>
      <c r="BJ9" s="36"/>
      <c r="BK9" s="36"/>
      <c r="BL9" s="36"/>
      <c r="BM9" s="36"/>
      <c r="BN9" s="36"/>
      <c r="BO9" s="36"/>
      <c r="BP9" s="36"/>
      <c r="BQ9" s="36"/>
      <c r="BR9" s="36"/>
      <c r="BS9" s="36"/>
      <c r="BT9" s="36"/>
      <c r="BU9" s="36"/>
      <c r="BV9" s="36"/>
      <c r="BW9" s="36"/>
      <c r="BX9" s="36"/>
      <c r="BY9" s="36"/>
      <c r="BZ9" s="36"/>
      <c r="CA9" s="36"/>
      <c r="CB9" s="36"/>
      <c r="CC9" s="36"/>
      <c r="CD9" s="36"/>
      <c r="CE9" s="36"/>
      <c r="CF9" s="36"/>
      <c r="CG9" s="36"/>
      <c r="CH9" s="36"/>
      <c r="CI9" s="36"/>
      <c r="CJ9" s="36"/>
    </row>
    <row r="10" spans="1:88" ht="52.8" x14ac:dyDescent="0.25">
      <c r="B10" s="57">
        <f t="shared" si="0"/>
        <v>4</v>
      </c>
      <c r="C10" s="92" t="s">
        <v>311</v>
      </c>
      <c r="D10" s="26" t="s">
        <v>359</v>
      </c>
      <c r="E10" s="26" t="s">
        <v>101</v>
      </c>
      <c r="F10" s="26">
        <v>2</v>
      </c>
      <c r="H10" s="83">
        <v>0.8847403157708299</v>
      </c>
      <c r="I10" s="83">
        <v>0.86999426931804402</v>
      </c>
      <c r="J10" s="83">
        <v>0.85524822286525781</v>
      </c>
      <c r="K10" s="83">
        <v>0.84050217641247194</v>
      </c>
      <c r="L10" s="83">
        <v>0.82575612995968584</v>
      </c>
      <c r="M10" s="83">
        <v>0.83326567080819636</v>
      </c>
      <c r="N10" s="83">
        <v>0.84077521165670666</v>
      </c>
      <c r="O10" s="83">
        <v>0.84828475250521729</v>
      </c>
      <c r="P10" s="83">
        <v>0.85579429335372759</v>
      </c>
      <c r="Q10" s="83">
        <v>0.86330383420223811</v>
      </c>
      <c r="R10" s="83">
        <v>0.85425382629845215</v>
      </c>
      <c r="S10" s="83">
        <v>0.84520381839466618</v>
      </c>
      <c r="T10" s="83">
        <v>0.83615381049088033</v>
      </c>
      <c r="U10" s="83">
        <v>0.82710380258709437</v>
      </c>
      <c r="V10" s="83">
        <v>0.81805379468330841</v>
      </c>
      <c r="W10" s="83">
        <v>0.79104210773416317</v>
      </c>
      <c r="X10" s="83">
        <v>0.76403042078501782</v>
      </c>
      <c r="Y10" s="83">
        <v>0.73701873383587257</v>
      </c>
      <c r="Z10" s="83">
        <v>0.71000704688672722</v>
      </c>
      <c r="AA10" s="83">
        <v>0.68299535993758198</v>
      </c>
      <c r="AB10" s="83">
        <v>0.7111799693431422</v>
      </c>
      <c r="AC10" s="83">
        <v>0.73936457874870254</v>
      </c>
      <c r="AD10" s="83">
        <v>0.76754918815426254</v>
      </c>
      <c r="AE10" s="83">
        <v>0.79573379755982288</v>
      </c>
      <c r="AF10" s="83">
        <v>0.8239184069653831</v>
      </c>
      <c r="AG10" s="86">
        <v>0.76773816159801178</v>
      </c>
      <c r="AH10" s="86">
        <v>0.71155791623064024</v>
      </c>
      <c r="AI10" s="86">
        <v>0.65537767086326904</v>
      </c>
      <c r="AJ10" s="86">
        <v>0.5991974254958975</v>
      </c>
      <c r="AK10" s="86">
        <v>0.54301718012852618</v>
      </c>
      <c r="AL10" s="86">
        <v>0.52834727692716199</v>
      </c>
      <c r="AM10" s="86">
        <v>0.51367737372579758</v>
      </c>
      <c r="AN10" s="86">
        <v>0.49900747052443317</v>
      </c>
      <c r="AO10" s="86">
        <v>0.48433756732306887</v>
      </c>
      <c r="AP10" s="86">
        <v>0.46966766412170458</v>
      </c>
      <c r="AQ10" s="86">
        <v>0.47768031311140846</v>
      </c>
      <c r="AR10" s="86">
        <v>0.48569296210111268</v>
      </c>
      <c r="AS10" s="86">
        <v>0.49370561109081657</v>
      </c>
      <c r="AT10" s="86">
        <v>0.50171826008052078</v>
      </c>
      <c r="AU10" s="86">
        <v>0.50973090907022467</v>
      </c>
      <c r="AV10" s="86">
        <v>0.47281705859713341</v>
      </c>
      <c r="AW10" s="86">
        <v>0.43590320812404215</v>
      </c>
      <c r="AX10" s="86">
        <v>0.39898935765095089</v>
      </c>
      <c r="AY10" s="86">
        <v>0.36207550717785963</v>
      </c>
      <c r="AZ10" s="86">
        <v>0.32516165670476838</v>
      </c>
      <c r="BA10" s="86">
        <v>0.31912150941192285</v>
      </c>
      <c r="BB10" s="86">
        <v>0.31308136211907733</v>
      </c>
      <c r="BC10" s="86">
        <v>0.30704121482623226</v>
      </c>
      <c r="BD10" s="86">
        <v>0.30100106753338673</v>
      </c>
      <c r="BE10" s="86">
        <v>0.29496092024054121</v>
      </c>
      <c r="BF10" s="36"/>
      <c r="BG10" s="36"/>
      <c r="BH10" s="36"/>
      <c r="BI10" s="36"/>
      <c r="BJ10" s="36"/>
      <c r="BK10" s="36"/>
      <c r="BL10" s="36"/>
      <c r="BM10" s="36"/>
      <c r="BN10" s="36"/>
      <c r="BO10" s="36"/>
      <c r="BP10" s="36"/>
      <c r="BQ10" s="36"/>
      <c r="BR10" s="36"/>
      <c r="BS10" s="36"/>
      <c r="BT10" s="36"/>
      <c r="BU10" s="36"/>
      <c r="BV10" s="36"/>
      <c r="BW10" s="36"/>
      <c r="BX10" s="36"/>
      <c r="BY10" s="36"/>
      <c r="BZ10" s="36"/>
      <c r="CA10" s="36"/>
      <c r="CB10" s="36"/>
      <c r="CC10" s="36"/>
      <c r="CD10" s="36"/>
      <c r="CE10" s="36"/>
      <c r="CF10" s="36"/>
      <c r="CG10" s="36"/>
      <c r="CH10" s="36"/>
      <c r="CI10" s="36"/>
      <c r="CJ10" s="36"/>
    </row>
    <row r="11" spans="1:88" ht="52.8" x14ac:dyDescent="0.25">
      <c r="B11" s="57">
        <f t="shared" si="0"/>
        <v>5</v>
      </c>
      <c r="C11" s="92" t="s">
        <v>313</v>
      </c>
      <c r="D11" s="26" t="s">
        <v>360</v>
      </c>
      <c r="E11" s="26" t="s">
        <v>101</v>
      </c>
      <c r="F11" s="26">
        <v>2</v>
      </c>
      <c r="H11" s="85">
        <v>8.4526941002138756E-11</v>
      </c>
      <c r="I11" s="85">
        <v>-3.1872326999859979E-10</v>
      </c>
      <c r="J11" s="85">
        <v>-1.2943721650060525E-9</v>
      </c>
      <c r="K11" s="85">
        <v>-9.9224528593566674E-10</v>
      </c>
      <c r="L11" s="85">
        <v>1.7499999988116954</v>
      </c>
      <c r="M11" s="85">
        <v>1.7499999990074739</v>
      </c>
      <c r="N11" s="85">
        <v>1.7499999986250452</v>
      </c>
      <c r="O11" s="85">
        <v>1.7499999989099648</v>
      </c>
      <c r="P11" s="85">
        <v>1.7499999990324229</v>
      </c>
      <c r="Q11" s="85">
        <v>1.7499999994320348</v>
      </c>
      <c r="R11" s="85">
        <v>1.7614346810629278</v>
      </c>
      <c r="S11" s="85">
        <v>1.7585760106938253</v>
      </c>
      <c r="T11" s="85">
        <v>1.755717340324719</v>
      </c>
      <c r="U11" s="85">
        <v>1.7528586699556166</v>
      </c>
      <c r="V11" s="85">
        <v>1.7499999995865103</v>
      </c>
      <c r="W11" s="85">
        <v>1.677678208387573</v>
      </c>
      <c r="X11" s="85">
        <v>1.6957586561886351</v>
      </c>
      <c r="Y11" s="85">
        <v>1.7138391039896974</v>
      </c>
      <c r="Z11" s="85">
        <v>1.7319195517907666</v>
      </c>
      <c r="AA11" s="85">
        <v>1.7499999995918323</v>
      </c>
      <c r="AB11" s="85">
        <v>1.8012266133324673</v>
      </c>
      <c r="AC11" s="85">
        <v>1.7884199600731066</v>
      </c>
      <c r="AD11" s="85">
        <v>1.7756133068137423</v>
      </c>
      <c r="AE11" s="85">
        <v>1.7628066535543816</v>
      </c>
      <c r="AF11" s="85">
        <v>1.7500000002950173</v>
      </c>
      <c r="AG11" s="86">
        <v>1.7497145291937768</v>
      </c>
      <c r="AH11" s="86">
        <v>1.7497858970925422</v>
      </c>
      <c r="AI11" s="86">
        <v>1.7498572649913</v>
      </c>
      <c r="AJ11" s="86">
        <v>1.7499286328900618</v>
      </c>
      <c r="AK11" s="86">
        <v>1.7500000007888197</v>
      </c>
      <c r="AL11" s="86">
        <v>1.8244724327894473</v>
      </c>
      <c r="AM11" s="86">
        <v>1.8058543247900942</v>
      </c>
      <c r="AN11" s="86">
        <v>1.7872362167907234</v>
      </c>
      <c r="AO11" s="86">
        <v>1.7686181087913559</v>
      </c>
      <c r="AP11" s="86">
        <v>1.750000000791978</v>
      </c>
      <c r="AQ11" s="86">
        <v>1.7576920991990883</v>
      </c>
      <c r="AR11" s="86">
        <v>1.7557690746061949</v>
      </c>
      <c r="AS11" s="86">
        <v>1.7538460500132951</v>
      </c>
      <c r="AT11" s="86">
        <v>1.751923025420391</v>
      </c>
      <c r="AU11" s="86">
        <v>1.7500000008275016</v>
      </c>
      <c r="AV11" s="86">
        <v>1.8386253144122513</v>
      </c>
      <c r="AW11" s="86">
        <v>1.8164689859969982</v>
      </c>
      <c r="AX11" s="86">
        <v>1.7943126575817452</v>
      </c>
      <c r="AY11" s="86">
        <v>1.7721563291664957</v>
      </c>
      <c r="AZ11" s="86">
        <v>1.7500000007512533</v>
      </c>
      <c r="BA11" s="86">
        <v>1.7636770389777205</v>
      </c>
      <c r="BB11" s="86">
        <v>1.7602577792041822</v>
      </c>
      <c r="BC11" s="86">
        <v>1.7568385194306506</v>
      </c>
      <c r="BD11" s="86">
        <v>1.753419259657123</v>
      </c>
      <c r="BE11" s="86">
        <v>1.7499999998835989</v>
      </c>
      <c r="BF11" s="36"/>
      <c r="BG11" s="36"/>
      <c r="BH11" s="36"/>
      <c r="BI11" s="36"/>
      <c r="BJ11" s="36"/>
      <c r="BK11" s="36"/>
      <c r="BL11" s="36"/>
      <c r="BM11" s="36"/>
      <c r="BN11" s="36"/>
      <c r="BO11" s="36"/>
      <c r="BP11" s="36"/>
      <c r="BQ11" s="36"/>
      <c r="BR11" s="36"/>
      <c r="BS11" s="36"/>
      <c r="BT11" s="36"/>
      <c r="BU11" s="36"/>
      <c r="BV11" s="36"/>
      <c r="BW11" s="36"/>
      <c r="BX11" s="36"/>
      <c r="BY11" s="36"/>
      <c r="BZ11" s="36"/>
      <c r="CA11" s="36"/>
      <c r="CB11" s="36"/>
      <c r="CC11" s="36"/>
      <c r="CD11" s="36"/>
      <c r="CE11" s="36"/>
      <c r="CF11" s="36"/>
      <c r="CG11" s="36"/>
      <c r="CH11" s="36"/>
      <c r="CI11" s="36"/>
      <c r="CJ11" s="36"/>
    </row>
    <row r="12" spans="1:88" x14ac:dyDescent="0.25"/>
    <row r="13" spans="1:88" x14ac:dyDescent="0.25"/>
    <row r="14" spans="1:88" x14ac:dyDescent="0.25"/>
    <row r="15" spans="1:88" x14ac:dyDescent="0.25">
      <c r="B15" s="46" t="s">
        <v>113</v>
      </c>
    </row>
    <row r="16" spans="1:88" x14ac:dyDescent="0.25"/>
    <row r="17" spans="2:9" x14ac:dyDescent="0.25">
      <c r="B17" s="47"/>
      <c r="C17" t="s">
        <v>114</v>
      </c>
    </row>
    <row r="18" spans="2:9" x14ac:dyDescent="0.25"/>
    <row r="19" spans="2:9" x14ac:dyDescent="0.25">
      <c r="B19" s="48"/>
      <c r="C19" t="s">
        <v>115</v>
      </c>
    </row>
    <row r="20" spans="2:9" x14ac:dyDescent="0.25"/>
    <row r="21" spans="2:9" x14ac:dyDescent="0.25"/>
    <row r="22" spans="2:9" x14ac:dyDescent="0.25"/>
    <row r="23" spans="2:9" ht="14.4" x14ac:dyDescent="0.3">
      <c r="B23" s="129" t="s">
        <v>361</v>
      </c>
      <c r="C23" s="130"/>
      <c r="D23" s="130"/>
      <c r="E23" s="130"/>
      <c r="F23" s="130"/>
      <c r="G23" s="130"/>
      <c r="H23" s="130"/>
      <c r="I23" s="131"/>
    </row>
    <row r="24" spans="2:9" x14ac:dyDescent="0.25"/>
    <row r="25" spans="2:9" s="6" customFormat="1" x14ac:dyDescent="0.25">
      <c r="B25" s="49" t="s">
        <v>69</v>
      </c>
      <c r="C25" s="132" t="s">
        <v>118</v>
      </c>
      <c r="D25" s="132"/>
      <c r="E25" s="132"/>
      <c r="F25" s="132"/>
      <c r="G25" s="132"/>
      <c r="H25" s="132"/>
      <c r="I25" s="132"/>
    </row>
    <row r="26" spans="2:9" s="6" customFormat="1" ht="76.95" customHeight="1" x14ac:dyDescent="0.25">
      <c r="B26" s="50">
        <v>1</v>
      </c>
      <c r="C26" s="120" t="s">
        <v>362</v>
      </c>
      <c r="D26" s="121"/>
      <c r="E26" s="121"/>
      <c r="F26" s="121"/>
      <c r="G26" s="121"/>
      <c r="H26" s="121"/>
      <c r="I26" s="121"/>
    </row>
    <row r="27" spans="2:9" s="6" customFormat="1" ht="54" customHeight="1" x14ac:dyDescent="0.25">
      <c r="B27" s="50">
        <v>2</v>
      </c>
      <c r="C27" s="120" t="s">
        <v>363</v>
      </c>
      <c r="D27" s="121"/>
      <c r="E27" s="121"/>
      <c r="F27" s="121"/>
      <c r="G27" s="121"/>
      <c r="H27" s="121"/>
      <c r="I27" s="121"/>
    </row>
    <row r="28" spans="2:9" s="6" customFormat="1" ht="58.2" customHeight="1" x14ac:dyDescent="0.25">
      <c r="B28" s="50">
        <v>3</v>
      </c>
      <c r="C28" s="120" t="s">
        <v>364</v>
      </c>
      <c r="D28" s="121"/>
      <c r="E28" s="121"/>
      <c r="F28" s="121"/>
      <c r="G28" s="121"/>
      <c r="H28" s="121"/>
      <c r="I28" s="121"/>
    </row>
    <row r="29" spans="2:9" s="6" customFormat="1" ht="61.2" customHeight="1" x14ac:dyDescent="0.25">
      <c r="B29" s="50">
        <v>4</v>
      </c>
      <c r="C29" s="120" t="s">
        <v>319</v>
      </c>
      <c r="D29" s="121"/>
      <c r="E29" s="121"/>
      <c r="F29" s="121"/>
      <c r="G29" s="121"/>
      <c r="H29" s="121"/>
      <c r="I29" s="121"/>
    </row>
    <row r="30" spans="2:9" s="6" customFormat="1" ht="58.5" customHeight="1" x14ac:dyDescent="0.25">
      <c r="B30" s="50">
        <v>5</v>
      </c>
      <c r="C30" s="120" t="s">
        <v>365</v>
      </c>
      <c r="D30" s="121"/>
      <c r="E30" s="121"/>
      <c r="F30" s="121"/>
      <c r="G30" s="121"/>
      <c r="H30" s="121"/>
      <c r="I30" s="121"/>
    </row>
    <row r="31" spans="2:9" x14ac:dyDescent="0.25"/>
    <row r="32" spans="2:9" x14ac:dyDescent="0.25"/>
    <row r="33" x14ac:dyDescent="0.25"/>
    <row r="34" x14ac:dyDescent="0.25"/>
    <row r="35" x14ac:dyDescent="0.25"/>
    <row r="36" x14ac:dyDescent="0.25"/>
    <row r="37" x14ac:dyDescent="0.25"/>
    <row r="38" x14ac:dyDescent="0.25"/>
    <row r="39" x14ac:dyDescent="0.25"/>
    <row r="40" x14ac:dyDescent="0.25"/>
    <row r="41" x14ac:dyDescent="0.25"/>
    <row r="42" x14ac:dyDescent="0.25"/>
    <row r="43" x14ac:dyDescent="0.25"/>
    <row r="44" x14ac:dyDescent="0.25"/>
    <row r="45" x14ac:dyDescent="0.25"/>
    <row r="46" x14ac:dyDescent="0.25"/>
    <row r="47" x14ac:dyDescent="0.25"/>
    <row r="48" x14ac:dyDescent="0.25"/>
    <row r="49" x14ac:dyDescent="0.25"/>
    <row r="50" x14ac:dyDescent="0.25"/>
    <row r="51" x14ac:dyDescent="0.25"/>
    <row r="52" x14ac:dyDescent="0.25"/>
    <row r="53" x14ac:dyDescent="0.25"/>
    <row r="54" x14ac:dyDescent="0.25"/>
    <row r="55" x14ac:dyDescent="0.25"/>
  </sheetData>
  <mergeCells count="14">
    <mergeCell ref="C30:I30"/>
    <mergeCell ref="H5:AF5"/>
    <mergeCell ref="AG5:CJ5"/>
    <mergeCell ref="B1:F1"/>
    <mergeCell ref="B23:I23"/>
    <mergeCell ref="B3:C3"/>
    <mergeCell ref="B4:C4"/>
    <mergeCell ref="D3:F3"/>
    <mergeCell ref="D4:F4"/>
    <mergeCell ref="C25:I25"/>
    <mergeCell ref="C26:I26"/>
    <mergeCell ref="C27:I27"/>
    <mergeCell ref="C28:I28"/>
    <mergeCell ref="C29:I29"/>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A8F3203090FECC47AE7BA179D52BBC5C" ma:contentTypeVersion="17" ma:contentTypeDescription="Create a new document." ma:contentTypeScope="" ma:versionID="a112dd01405a155bde795a5d80c900f9">
  <xsd:schema xmlns:xsd="http://www.w3.org/2001/XMLSchema" xmlns:xs="http://www.w3.org/2001/XMLSchema" xmlns:p="http://schemas.microsoft.com/office/2006/metadata/properties" xmlns:ns2="354b4b13-77d3-4adb-9839-9e9b30ec072e" xmlns:ns3="29893ef0-3002-4dd6-9917-b6b5d51cc62c" xmlns:ns4="467d9616-768a-45ca-a056-105134acbd20" targetNamespace="http://schemas.microsoft.com/office/2006/metadata/properties" ma:root="true" ma:fieldsID="3a5dfee0d8ee3a3b85b354d8c37cb8a0" ns2:_="" ns3:_="" ns4:_="">
    <xsd:import namespace="354b4b13-77d3-4adb-9839-9e9b30ec072e"/>
    <xsd:import namespace="29893ef0-3002-4dd6-9917-b6b5d51cc62c"/>
    <xsd:import namespace="467d9616-768a-45ca-a056-105134acbd2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OCR" minOccurs="0"/>
                <xsd:element ref="ns2:MediaServiceGenerationTime" minOccurs="0"/>
                <xsd:element ref="ns2:MediaServiceEventHashCode" minOccurs="0"/>
                <xsd:element ref="ns2:MediaLengthInSeconds" minOccurs="0"/>
                <xsd:element ref="ns2:MediaServiceDateTaken" minOccurs="0"/>
                <xsd:element ref="ns2:MediaServiceLocation" minOccurs="0"/>
                <xsd:element ref="ns2:lcf76f155ced4ddcb4097134ff3c332f" minOccurs="0"/>
                <xsd:element ref="ns4: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54b4b13-77d3-4adb-9839-9e9b30ec072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Length (seconds)" ma:internalName="MediaLengthInSeconds" ma:readOnly="true">
      <xsd:simpleType>
        <xsd:restriction base="dms:Unknown"/>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50051f9b-f490-4e46-a82d-b0a74ed05387" ma:termSetId="09814cd3-568e-fe90-9814-8d621ff8fb84" ma:anchorId="fba54fb3-c3e1-fe81-a776-ca4b69148c4d" ma:open="true" ma:isKeyword="false">
      <xsd:complexType>
        <xsd:sequence>
          <xsd:element ref="pc:Terms" minOccurs="0" maxOccurs="1"/>
        </xsd:sequence>
      </xsd:complex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9893ef0-3002-4dd6-9917-b6b5d51cc62c"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67d9616-768a-45ca-a056-105134acbd20"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37e20fe0-2dc4-44ad-88cb-c151c5bff7f6}" ma:internalName="TaxCatchAll" ma:showField="CatchAllData" ma:web="29893ef0-3002-4dd6-9917-b6b5d51cc62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467d9616-768a-45ca-a056-105134acbd20" xsi:nil="true"/>
    <lcf76f155ced4ddcb4097134ff3c332f xmlns="354b4b13-77d3-4adb-9839-9e9b30ec072e">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01E1DDA4-CDDF-4F46-8596-98FB2DE5F4F5}">
  <ds:schemaRefs>
    <ds:schemaRef ds:uri="http://schemas.microsoft.com/sharepoint/v3/contenttype/forms"/>
  </ds:schemaRefs>
</ds:datastoreItem>
</file>

<file path=customXml/itemProps2.xml><?xml version="1.0" encoding="utf-8"?>
<ds:datastoreItem xmlns:ds="http://schemas.openxmlformats.org/officeDocument/2006/customXml" ds:itemID="{CE3A7916-B6D4-4E95-85A5-FF8E066AD53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54b4b13-77d3-4adb-9839-9e9b30ec072e"/>
    <ds:schemaRef ds:uri="29893ef0-3002-4dd6-9917-b6b5d51cc62c"/>
    <ds:schemaRef ds:uri="467d9616-768a-45ca-a056-105134acbd2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B505F09-1AD7-47E1-880A-1E18A344DD5B}">
  <ds:schemaRefs>
    <ds:schemaRef ds:uri="http://schemas.microsoft.com/office/2006/metadata/properties"/>
    <ds:schemaRef ds:uri="http://schemas.microsoft.com/office/infopath/2007/PartnerControls"/>
    <ds:schemaRef ds:uri="467d9616-768a-45ca-a056-105134acbd20"/>
    <ds:schemaRef ds:uri="354b4b13-77d3-4adb-9839-9e9b30ec072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Cover sheet</vt:lpstr>
      <vt:lpstr>Change log</vt:lpstr>
      <vt:lpstr>Table 1</vt:lpstr>
      <vt:lpstr>Table 2</vt:lpstr>
      <vt:lpstr>Table 3</vt:lpstr>
      <vt:lpstr>Table 4</vt:lpstr>
      <vt:lpstr>Table 5</vt:lpstr>
      <vt:lpstr>Table 6</vt:lpstr>
      <vt:lpstr>Table 7</vt:lpstr>
      <vt:lpstr>Table 8</vt:lpstr>
    </vt:vector>
  </TitlesOfParts>
  <Manager/>
  <Company>Water Services Regulation Authority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Simon Harrow</dc:creator>
  <cp:keywords/>
  <dc:description/>
  <cp:lastModifiedBy>Sainz Sanchez, Gabriel</cp:lastModifiedBy>
  <cp:revision/>
  <dcterms:created xsi:type="dcterms:W3CDTF">2017-04-19T07:39:06Z</dcterms:created>
  <dcterms:modified xsi:type="dcterms:W3CDTF">2022-11-24T15:39:55Z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0x01010022EFE036C4E3664D904836F4D1D046F3</vt:lpwstr>
  </property>
  <property fmtid="{D5CDD505-2E9C-101B-9397-08002B2CF9AE}" pid="3" name="TaxKeyword">
    <vt:lpwstr/>
  </property>
  <property fmtid="{D5CDD505-2E9C-101B-9397-08002B2CF9AE}" pid="4" name="Document_x0020_Type">
    <vt:lpwstr/>
  </property>
  <property fmtid="{D5CDD505-2E9C-101B-9397-08002B2CF9AE}" pid="5" name="Water_x0020_Companies">
    <vt:lpwstr/>
  </property>
  <property fmtid="{D5CDD505-2E9C-101B-9397-08002B2CF9AE}" pid="6" name="Water Companies">
    <vt:lpwstr/>
  </property>
  <property fmtid="{D5CDD505-2E9C-101B-9397-08002B2CF9AE}" pid="7" name="Document Type">
    <vt:lpwstr/>
  </property>
  <property fmtid="{D5CDD505-2E9C-101B-9397-08002B2CF9AE}" pid="8" name="MediaServiceImageTags">
    <vt:lpwstr/>
  </property>
</Properties>
</file>