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65" documentId="8_{1357C578-13F3-4351-BB7C-7E6667E5F45B}" xr6:coauthVersionLast="46" xr6:coauthVersionMax="47" xr10:uidLastSave="{62EF9574-EB47-459F-8C30-38064289C4D0}"/>
  <bookViews>
    <workbookView xWindow="-120" yWindow="-120" windowWidth="29040" windowHeight="15840" firstSheet="1" activeTab="2"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 r:id="rId12"/>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9" l="1"/>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H11" i="19"/>
  <c r="H10" i="19"/>
  <c r="H9" i="19"/>
  <c r="H8" i="19"/>
  <c r="H7" i="19"/>
  <c r="I7" i="17"/>
  <c r="J7" i="17"/>
  <c r="K7" i="17"/>
  <c r="L7" i="17"/>
  <c r="M7" i="17"/>
  <c r="N7" i="17"/>
  <c r="O7" i="17"/>
  <c r="P7" i="17"/>
  <c r="Q7" i="17"/>
  <c r="R7" i="17"/>
  <c r="S7" i="17"/>
  <c r="T7" i="17"/>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I8" i="17"/>
  <c r="J8" i="17"/>
  <c r="K8" i="17"/>
  <c r="L8" i="17"/>
  <c r="M8" i="17"/>
  <c r="N8" i="17"/>
  <c r="O8" i="17"/>
  <c r="P8" i="17"/>
  <c r="Q8" i="17"/>
  <c r="R8" i="17"/>
  <c r="S8"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I9" i="17"/>
  <c r="J9" i="17"/>
  <c r="K9" i="17"/>
  <c r="L9" i="17"/>
  <c r="M9" i="17"/>
  <c r="N9" i="17"/>
  <c r="O9" i="17"/>
  <c r="P9" i="17"/>
  <c r="Q9" i="17"/>
  <c r="R9" i="17"/>
  <c r="S9"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H9" i="17"/>
  <c r="H8" i="17"/>
  <c r="H7" i="17"/>
  <c r="I7" i="16"/>
  <c r="J7" i="16"/>
  <c r="K7" i="16"/>
  <c r="L7" i="16"/>
  <c r="M7" i="16"/>
  <c r="N7" i="16"/>
  <c r="O7" i="16"/>
  <c r="P7" i="16"/>
  <c r="Q7" i="16"/>
  <c r="R7" i="16"/>
  <c r="S7" i="16"/>
  <c r="T7" i="16"/>
  <c r="U7" i="16"/>
  <c r="V7" i="16"/>
  <c r="W7" i="16"/>
  <c r="X7" i="16"/>
  <c r="Y7" i="16"/>
  <c r="Z7" i="16"/>
  <c r="AA7" i="16"/>
  <c r="AB7" i="16"/>
  <c r="AC7" i="16"/>
  <c r="AD7" i="16"/>
  <c r="AE7" i="16"/>
  <c r="AF7" i="16"/>
  <c r="AG7" i="16"/>
  <c r="AH7" i="16"/>
  <c r="AI7" i="16"/>
  <c r="AJ7" i="16"/>
  <c r="AK7" i="16"/>
  <c r="AL7" i="16"/>
  <c r="AM7" i="16"/>
  <c r="AN7" i="16"/>
  <c r="AO7" i="16"/>
  <c r="AP7" i="16"/>
  <c r="AQ7" i="16"/>
  <c r="AR7" i="16"/>
  <c r="AS7" i="16"/>
  <c r="AT7" i="16"/>
  <c r="AU7" i="16"/>
  <c r="AV7" i="16"/>
  <c r="AW7" i="16"/>
  <c r="AX7" i="16"/>
  <c r="AY7" i="16"/>
  <c r="AZ7" i="16"/>
  <c r="BA7" i="16"/>
  <c r="BB7" i="16"/>
  <c r="BC7" i="16"/>
  <c r="BD7" i="16"/>
  <c r="BE7" i="16"/>
  <c r="I8" i="16"/>
  <c r="J8" i="16"/>
  <c r="K8" i="16"/>
  <c r="L8" i="16"/>
  <c r="M8" i="16"/>
  <c r="N8" i="16"/>
  <c r="O8" i="16"/>
  <c r="P8" i="16"/>
  <c r="Q8" i="16"/>
  <c r="R8" i="16"/>
  <c r="S8" i="16"/>
  <c r="T8" i="16"/>
  <c r="U8" i="16"/>
  <c r="V8" i="16"/>
  <c r="W8" i="16"/>
  <c r="X8" i="16"/>
  <c r="Y8" i="16"/>
  <c r="Z8" i="16"/>
  <c r="AA8" i="16"/>
  <c r="AB8" i="16"/>
  <c r="AC8" i="16"/>
  <c r="AD8" i="16"/>
  <c r="AE8" i="16"/>
  <c r="AF8" i="16"/>
  <c r="AG8" i="16"/>
  <c r="AH8" i="16"/>
  <c r="AI8" i="16"/>
  <c r="AJ8" i="16"/>
  <c r="AK8" i="16"/>
  <c r="AL8" i="16"/>
  <c r="AM8" i="16"/>
  <c r="AN8" i="16"/>
  <c r="AO8" i="16"/>
  <c r="AP8" i="16"/>
  <c r="AQ8" i="16"/>
  <c r="AR8" i="16"/>
  <c r="AS8" i="16"/>
  <c r="AT8" i="16"/>
  <c r="AU8" i="16"/>
  <c r="AV8" i="16"/>
  <c r="AW8" i="16"/>
  <c r="AX8" i="16"/>
  <c r="AY8" i="16"/>
  <c r="AZ8" i="16"/>
  <c r="BA8" i="16"/>
  <c r="BB8" i="16"/>
  <c r="BC8" i="16"/>
  <c r="BD8" i="16"/>
  <c r="BE8" i="16"/>
  <c r="I9" i="16"/>
  <c r="J9" i="16"/>
  <c r="K9" i="16"/>
  <c r="L9" i="16"/>
  <c r="M9" i="16"/>
  <c r="N9" i="16"/>
  <c r="O9" i="16"/>
  <c r="P9" i="16"/>
  <c r="Q9" i="16"/>
  <c r="R9" i="16"/>
  <c r="S9" i="16"/>
  <c r="T9" i="16"/>
  <c r="U9" i="16"/>
  <c r="V9" i="16"/>
  <c r="W9" i="16"/>
  <c r="X9" i="16"/>
  <c r="Y9" i="16"/>
  <c r="Z9" i="16"/>
  <c r="AA9" i="16"/>
  <c r="AB9" i="16"/>
  <c r="AC9" i="16"/>
  <c r="AD9" i="16"/>
  <c r="AE9" i="16"/>
  <c r="AF9" i="16"/>
  <c r="AG9" i="16"/>
  <c r="AH9" i="16"/>
  <c r="AI9" i="16"/>
  <c r="AJ9" i="16"/>
  <c r="AK9" i="16"/>
  <c r="AL9" i="16"/>
  <c r="AM9" i="16"/>
  <c r="AN9" i="16"/>
  <c r="AO9" i="16"/>
  <c r="AP9" i="16"/>
  <c r="AQ9" i="16"/>
  <c r="AR9" i="16"/>
  <c r="AS9" i="16"/>
  <c r="AT9" i="16"/>
  <c r="AU9" i="16"/>
  <c r="AV9" i="16"/>
  <c r="AW9" i="16"/>
  <c r="AX9" i="16"/>
  <c r="AY9" i="16"/>
  <c r="AZ9" i="16"/>
  <c r="BA9" i="16"/>
  <c r="BB9" i="16"/>
  <c r="BC9" i="16"/>
  <c r="BD9" i="16"/>
  <c r="BE9" i="16"/>
  <c r="I10" i="16"/>
  <c r="J10" i="16"/>
  <c r="K10" i="16"/>
  <c r="L10" i="16"/>
  <c r="M10" i="16"/>
  <c r="N10" i="16"/>
  <c r="O10" i="16"/>
  <c r="P10" i="16"/>
  <c r="Q10" i="16"/>
  <c r="R10" i="16"/>
  <c r="S10" i="16"/>
  <c r="T10" i="16"/>
  <c r="U10" i="16"/>
  <c r="V10" i="16"/>
  <c r="W10" i="16"/>
  <c r="X10" i="16"/>
  <c r="Y10" i="16"/>
  <c r="Z10" i="16"/>
  <c r="AA10" i="16"/>
  <c r="AB10" i="16"/>
  <c r="AC10" i="16"/>
  <c r="AD10" i="16"/>
  <c r="AE10" i="16"/>
  <c r="AF10" i="16"/>
  <c r="AG10" i="16"/>
  <c r="AH10" i="16"/>
  <c r="AI10" i="16"/>
  <c r="AJ10" i="16"/>
  <c r="AK10" i="16"/>
  <c r="AL10" i="16"/>
  <c r="AM10" i="16"/>
  <c r="AN10" i="16"/>
  <c r="AO10" i="16"/>
  <c r="AP10" i="16"/>
  <c r="AQ10" i="16"/>
  <c r="AR10" i="16"/>
  <c r="AS10" i="16"/>
  <c r="AT10" i="16"/>
  <c r="AU10" i="16"/>
  <c r="AV10" i="16"/>
  <c r="AW10" i="16"/>
  <c r="AX10" i="16"/>
  <c r="AY10" i="16"/>
  <c r="AZ10" i="16"/>
  <c r="BA10" i="16"/>
  <c r="BB10" i="16"/>
  <c r="BC10" i="16"/>
  <c r="BD10" i="16"/>
  <c r="BE10" i="16"/>
  <c r="I11" i="16"/>
  <c r="J11" i="16"/>
  <c r="K11" i="16"/>
  <c r="L11" i="16"/>
  <c r="M11" i="16"/>
  <c r="N11" i="16"/>
  <c r="O11" i="16"/>
  <c r="P11" i="16"/>
  <c r="Q11" i="16"/>
  <c r="R11" i="16"/>
  <c r="S11" i="16"/>
  <c r="T11" i="16"/>
  <c r="U11" i="16"/>
  <c r="V11" i="16"/>
  <c r="W11" i="16"/>
  <c r="X11" i="16"/>
  <c r="Y11" i="16"/>
  <c r="Z11" i="16"/>
  <c r="AA11" i="16"/>
  <c r="AB11" i="16"/>
  <c r="AC11" i="16"/>
  <c r="AD11" i="16"/>
  <c r="AE11" i="16"/>
  <c r="AF11" i="16"/>
  <c r="AG11" i="16"/>
  <c r="AH11" i="16"/>
  <c r="AI11" i="16"/>
  <c r="AJ11" i="16"/>
  <c r="AK11" i="16"/>
  <c r="AL11" i="16"/>
  <c r="AM11" i="16"/>
  <c r="AN11" i="16"/>
  <c r="AO11" i="16"/>
  <c r="AP11" i="16"/>
  <c r="AQ11" i="16"/>
  <c r="AR11" i="16"/>
  <c r="AS11" i="16"/>
  <c r="AT11" i="16"/>
  <c r="AU11" i="16"/>
  <c r="AV11" i="16"/>
  <c r="AW11" i="16"/>
  <c r="AX11" i="16"/>
  <c r="AY11" i="16"/>
  <c r="AZ11" i="16"/>
  <c r="BA11" i="16"/>
  <c r="BB11" i="16"/>
  <c r="BC11" i="16"/>
  <c r="BD11" i="16"/>
  <c r="BE11" i="16"/>
  <c r="H11" i="16"/>
  <c r="H10" i="16"/>
  <c r="H9" i="16"/>
  <c r="H8" i="16"/>
  <c r="H7" i="16"/>
  <c r="I9" i="14"/>
  <c r="J9" i="14"/>
  <c r="K9" i="14"/>
  <c r="L9" i="14"/>
  <c r="M9" i="14"/>
  <c r="N9" i="14"/>
  <c r="O9" i="14"/>
  <c r="P9" i="14"/>
  <c r="Q9" i="14"/>
  <c r="R9" i="14"/>
  <c r="S9" i="14"/>
  <c r="T9" i="14"/>
  <c r="U9" i="14"/>
  <c r="V9" i="14"/>
  <c r="W9" i="14"/>
  <c r="X9" i="14"/>
  <c r="Y9" i="14"/>
  <c r="Z9" i="14"/>
  <c r="AA9" i="14"/>
  <c r="AB9" i="14"/>
  <c r="AC9" i="14"/>
  <c r="AD9" i="14"/>
  <c r="AE9" i="14"/>
  <c r="AF9" i="14"/>
  <c r="AG9" i="14"/>
  <c r="AH9" i="14"/>
  <c r="AI9" i="14"/>
  <c r="AJ9" i="14"/>
  <c r="AK9" i="14"/>
  <c r="AL9" i="14"/>
  <c r="AM9" i="14"/>
  <c r="AN9" i="14"/>
  <c r="AO9" i="14"/>
  <c r="AP9" i="14"/>
  <c r="AQ9" i="14"/>
  <c r="AR9" i="14"/>
  <c r="AS9" i="14"/>
  <c r="AT9" i="14"/>
  <c r="AU9" i="14"/>
  <c r="AV9" i="14"/>
  <c r="AW9" i="14"/>
  <c r="AX9" i="14"/>
  <c r="AY9" i="14"/>
  <c r="AZ9" i="14"/>
  <c r="BA9" i="14"/>
  <c r="BB9" i="14"/>
  <c r="BC9" i="14"/>
  <c r="BD9" i="14"/>
  <c r="BE9" i="14"/>
  <c r="I10" i="14"/>
  <c r="J10" i="14"/>
  <c r="K10" i="14"/>
  <c r="L10" i="14"/>
  <c r="M10" i="14"/>
  <c r="N10" i="14"/>
  <c r="O10" i="14"/>
  <c r="P10" i="14"/>
  <c r="Q10" i="14"/>
  <c r="R10" i="14"/>
  <c r="S10" i="14"/>
  <c r="T10" i="14"/>
  <c r="U10" i="14"/>
  <c r="V10" i="14"/>
  <c r="W10" i="14"/>
  <c r="X10" i="14"/>
  <c r="Y10" i="14"/>
  <c r="Z10" i="14"/>
  <c r="AA10" i="14"/>
  <c r="AB10" i="14"/>
  <c r="AC10" i="14"/>
  <c r="AD10" i="14"/>
  <c r="AE10" i="14"/>
  <c r="AF10" i="14"/>
  <c r="AG10" i="14"/>
  <c r="AH10" i="14"/>
  <c r="AI10" i="14"/>
  <c r="AJ10" i="14"/>
  <c r="AK10" i="14"/>
  <c r="AL10" i="14"/>
  <c r="AM10" i="14"/>
  <c r="AN10" i="14"/>
  <c r="AO10" i="14"/>
  <c r="AP10" i="14"/>
  <c r="AQ10" i="14"/>
  <c r="AR10" i="14"/>
  <c r="AS10" i="14"/>
  <c r="AT10" i="14"/>
  <c r="AU10" i="14"/>
  <c r="AV10" i="14"/>
  <c r="AW10" i="14"/>
  <c r="AX10" i="14"/>
  <c r="AY10" i="14"/>
  <c r="AZ10" i="14"/>
  <c r="BA10" i="14"/>
  <c r="BB10" i="14"/>
  <c r="BC10" i="14"/>
  <c r="BD10" i="14"/>
  <c r="BE10" i="14"/>
  <c r="I7" i="14"/>
  <c r="J7" i="14"/>
  <c r="K7" i="14"/>
  <c r="L7" i="14"/>
  <c r="M7" i="14"/>
  <c r="N7" i="14"/>
  <c r="O7" i="14"/>
  <c r="P7" i="14"/>
  <c r="Q7" i="14"/>
  <c r="R7" i="14"/>
  <c r="S7" i="14"/>
  <c r="T7" i="14"/>
  <c r="U7" i="14"/>
  <c r="V7" i="14"/>
  <c r="W7" i="14"/>
  <c r="X7" i="14"/>
  <c r="Y7" i="14"/>
  <c r="Z7" i="14"/>
  <c r="AA7" i="14"/>
  <c r="AB7" i="14"/>
  <c r="AC7" i="14"/>
  <c r="AD7" i="14"/>
  <c r="AE7" i="14"/>
  <c r="AF7" i="14"/>
  <c r="AG7" i="14"/>
  <c r="AH7" i="14"/>
  <c r="AI7" i="14"/>
  <c r="AJ7" i="14"/>
  <c r="AK7" i="14"/>
  <c r="AL7" i="14"/>
  <c r="AM7" i="14"/>
  <c r="AN7" i="14"/>
  <c r="AO7" i="14"/>
  <c r="AP7" i="14"/>
  <c r="AQ7" i="14"/>
  <c r="AR7" i="14"/>
  <c r="AS7" i="14"/>
  <c r="AT7" i="14"/>
  <c r="AU7" i="14"/>
  <c r="AV7" i="14"/>
  <c r="AW7" i="14"/>
  <c r="AX7" i="14"/>
  <c r="AY7" i="14"/>
  <c r="AZ7" i="14"/>
  <c r="BA7" i="14"/>
  <c r="BB7" i="14"/>
  <c r="BC7" i="14"/>
  <c r="BD7" i="14"/>
  <c r="BE7" i="14"/>
  <c r="H10" i="14"/>
  <c r="H9" i="14"/>
  <c r="H7" i="14"/>
  <c r="I7" i="12" l="1"/>
  <c r="D4" i="12" l="1"/>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c r="B30" i="14" s="1"/>
  <c r="B31" i="14" s="1"/>
  <c r="B32" i="14" s="1"/>
  <c r="B8" i="14"/>
  <c r="B9" i="14" s="1"/>
  <c r="B10" i="14" s="1"/>
  <c r="B11" i="14" s="1"/>
  <c r="B12" i="14" s="1"/>
  <c r="C1" i="2"/>
  <c r="D1" i="3" s="1"/>
</calcChain>
</file>

<file path=xl/sharedStrings.xml><?xml version="1.0" encoding="utf-8"?>
<sst xmlns="http://schemas.openxmlformats.org/spreadsheetml/2006/main" count="1473" uniqueCount="566">
  <si>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</si>
  <si>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</si>
  <si>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</si>
  <si>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</si>
  <si>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</si>
  <si>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</si>
  <si>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</si>
  <si>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Kent Thanet</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</si>
  <si>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</si>
  <si>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</si>
  <si>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</si>
  <si>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</si>
  <si>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</si>
  <si>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</si>
  <si>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</si>
  <si>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https://www.southernwater.co.uk/media/1704/kent_thanet.zip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</si>
  <si>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</si>
  <si>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</si>
  <si>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</si>
  <si>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</si>
  <si>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</si>
  <si>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</si>
  <si>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</si>
  <si>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</si>
  <si>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</si>
  <si>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</si>
  <si>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</si>
  <si>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</si>
  <si>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</si>
  <si>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</si>
  <si>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</si>
  <si>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</si>
  <si>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</si>
  <si>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</si>
  <si>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</si>
  <si>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</si>
  <si>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</si>
  <si>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</si>
  <si>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</si>
  <si>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</si>
  <si>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</si>
  <si>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</si>
  <si>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</si>
  <si>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</si>
  <si>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</si>
  <si>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</si>
  <si>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</si>
  <si>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</si>
  <si>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</si>
  <si>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</si>
  <si>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</si>
  <si>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</si>
  <si>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</si>
  <si>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</si>
  <si>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</si>
  <si>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</si>
  <si>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</si>
  <si>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</si>
  <si>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</si>
  <si>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</si>
  <si>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</si>
  <si>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</si>
  <si>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</si>
  <si>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</si>
  <si>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</si>
  <si>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</si>
  <si>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</si>
  <si>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</si>
  <si>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</si>
  <si>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</si>
  <si>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</si>
  <si>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</si>
  <si>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</si>
  <si>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</si>
  <si>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</si>
  <si>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</si>
  <si>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</si>
  <si>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</si>
  <si>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</si>
  <si>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East Kent, comprising the Isle of Thanet and the area between Canterbury and Deal. Total population served is approximately 200,000.</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</si>
  <si>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</si>
  <si>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</si>
  <si>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</si>
  <si>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</si>
  <si>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</si>
  <si>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</si>
  <si>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</si>
  <si>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</si>
  <si>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 (DYAA)</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</si>
  <si>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</si>
  <si>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</si>
  <si>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</si>
  <si>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</si>
  <si>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</si>
  <si>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</si>
  <si>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</si>
  <si>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</si>
  <si>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</si>
  <si>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The Zone containts a mixture of licence constrained, asset constrained and hydrologically constrained sources. Overall the zone is dominantly hydrologically constrained by groundwater drought (7 No. sources)</t>
  </si>
  <si>
    <t>Drought plan option benefits</t>
  </si>
  <si>
    <t>Table 10 – Drought Plan links</t>
  </si>
  <si>
    <t>Ml/d</t>
  </si>
  <si>
    <t xml:space="preserve">Year of first zonal deficit (if any) 
</t>
  </si>
  <si>
    <t>Year</t>
  </si>
  <si>
    <t>2020-21</t>
  </si>
  <si>
    <t>Zone deficit summary</t>
  </si>
  <si>
    <t>High (&gt;10%) / Medium (5-10%) / Low (&lt;5%)</t>
  </si>
  <si>
    <t>A/A</t>
  </si>
  <si>
    <t>High (97%)</t>
  </si>
  <si>
    <t>Other planning considerations and constraints</t>
  </si>
  <si>
    <t xml:space="preserve">High risk to groundwater quality from nitrates contributes to large deficits. </t>
  </si>
  <si>
    <t>Treatment works details</t>
  </si>
  <si>
    <t>West Sandwich - 9.7Ml/d - GW4 - Constrained by Hydrological Yield, Birchington - 10.15Ml/d - GSD - Constrained by Hydrological Yield</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</si>
  <si>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</si>
  <si>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</si>
  <si>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</si>
  <si>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</si>
  <si>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</si>
  <si>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</si>
  <si>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</si>
  <si>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</si>
  <si>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</si>
  <si>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</si>
  <si>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</si>
  <si>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</si>
  <si>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</si>
  <si>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</si>
  <si>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</si>
  <si>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</si>
  <si>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</si>
  <si>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</si>
  <si>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</si>
  <si>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</si>
  <si>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</si>
  <si>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</si>
  <si>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</si>
  <si>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</si>
  <si>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</si>
  <si>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</si>
  <si>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</si>
  <si>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</si>
  <si>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</si>
  <si>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</si>
  <si>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</si>
  <si>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</si>
  <si>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</si>
  <si>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</si>
  <si>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</si>
  <si>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</si>
  <si>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</si>
  <si>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</si>
  <si>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</si>
  <si>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</si>
  <si>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</si>
  <si>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</si>
  <si>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</si>
  <si>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</si>
  <si>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</si>
  <si>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</si>
  <si>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</si>
  <si>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</si>
  <si>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</si>
  <si>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</si>
  <si>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</si>
  <si>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</si>
  <si>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</si>
  <si>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</si>
  <si>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</si>
  <si>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</si>
  <si>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</si>
  <si>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</si>
  <si>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</si>
  <si>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</si>
  <si>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</si>
  <si>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</si>
  <si>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</si>
  <si>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</si>
  <si>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</si>
  <si>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</si>
  <si>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</si>
  <si>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</si>
  <si>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</si>
  <si>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</si>
  <si>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</si>
  <si>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</si>
  <si>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</si>
  <si>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</si>
  <si>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</si>
  <si>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</si>
  <si>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</si>
  <si>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</si>
  <si>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</si>
  <si>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</si>
  <si>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</si>
  <si>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</si>
  <si>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</si>
  <si>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</si>
  <si>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</si>
  <si>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</si>
  <si>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</si>
  <si>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</si>
  <si>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</si>
  <si>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</si>
  <si>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</si>
  <si>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</si>
  <si>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</si>
  <si>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</si>
  <si>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</si>
  <si>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</si>
  <si>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</si>
  <si>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</si>
  <si>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</si>
  <si>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</si>
  <si>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</si>
  <si>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</si>
  <si>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</si>
  <si>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</si>
  <si>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</si>
  <si>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</si>
  <si>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</si>
  <si>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</si>
  <si>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</si>
  <si>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</si>
  <si>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</si>
  <si>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</si>
  <si>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</si>
  <si>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</si>
  <si>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</si>
  <si>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</si>
  <si>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</si>
  <si>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</si>
  <si>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</si>
  <si>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</si>
  <si>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</si>
  <si>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</si>
  <si>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</si>
  <si>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</si>
  <si>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</si>
  <si>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</si>
  <si>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</si>
  <si>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</si>
  <si>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</si>
  <si>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</si>
  <si>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</si>
  <si>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</si>
  <si>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</si>
  <si>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</si>
  <si>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</si>
  <si>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</si>
  <si>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</si>
  <si>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</si>
  <si>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</si>
  <si>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</si>
  <si>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</si>
  <si>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</si>
  <si>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</si>
  <si>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</si>
  <si>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</si>
  <si>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</si>
  <si>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</si>
  <si>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</si>
  <si>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</si>
  <si>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</si>
  <si>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</si>
  <si>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</si>
  <si>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</si>
  <si>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</si>
  <si>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</si>
  <si>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</si>
  <si>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</si>
  <si>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</si>
  <si>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</si>
  <si>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</si>
  <si>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</si>
  <si>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</si>
  <si>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</si>
  <si>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</si>
  <si>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</si>
  <si>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</si>
  <si>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</si>
  <si>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</si>
  <si>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</si>
  <si>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</si>
  <si>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</si>
  <si>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</si>
  <si>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</si>
  <si>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</si>
  <si>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</si>
  <si>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</si>
  <si>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</si>
  <si>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</si>
  <si>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</si>
  <si>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</si>
  <si>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</si>
  <si>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</si>
  <si>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</si>
  <si>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</si>
  <si>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</si>
  <si>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</si>
  <si>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</si>
  <si>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</si>
  <si>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</si>
  <si>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</si>
  <si>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</si>
  <si>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</si>
  <si>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</si>
  <si>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</si>
  <si>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</si>
  <si>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</si>
  <si>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</si>
  <si>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</si>
  <si>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</si>
  <si>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</si>
  <si>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</si>
  <si>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</si>
  <si>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</si>
  <si>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</si>
  <si>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</si>
  <si>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</si>
  <si>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</si>
  <si>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</si>
  <si>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</si>
  <si>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</si>
  <si>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</si>
  <si>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</si>
  <si>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</si>
  <si>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</si>
  <si>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</si>
  <si>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</si>
  <si>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</si>
  <si>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</si>
  <si>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</si>
  <si>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</si>
  <si>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</si>
  <si>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</si>
  <si>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</si>
  <si>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</si>
  <si>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</si>
  <si>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</si>
  <si>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</si>
  <si>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</si>
  <si>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</si>
  <si>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</si>
  <si>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</si>
  <si>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</si>
  <si>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</si>
  <si>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</si>
  <si>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</si>
  <si>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</si>
  <si>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</si>
  <si>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</si>
  <si>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</si>
  <si>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</si>
  <si>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</si>
  <si>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</si>
  <si>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</si>
  <si>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</si>
  <si>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</si>
  <si>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</si>
  <si>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</si>
  <si>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</si>
  <si>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</si>
  <si>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</si>
  <si>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</si>
  <si>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</si>
  <si>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</si>
  <si>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</si>
  <si>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</si>
  <si>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</si>
  <si>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</si>
  <si>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</si>
  <si>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</si>
  <si>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</si>
  <si>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</si>
  <si>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</si>
  <si>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</si>
  <si>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</si>
  <si>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</si>
  <si>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</si>
  <si>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</si>
  <si>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</si>
  <si>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</si>
  <si>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</si>
  <si>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</si>
  <si>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</si>
  <si>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</si>
  <si>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</si>
  <si>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</si>
  <si>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</si>
  <si>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</si>
  <si>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</si>
  <si>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</si>
  <si>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</si>
  <si>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</si>
  <si>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</si>
  <si>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</si>
  <si>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</si>
  <si>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</si>
  <si>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</si>
  <si>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</si>
  <si>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</si>
  <si>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</si>
  <si>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</si>
  <si>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</si>
  <si>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Scheme 38</t>
  </si>
  <si>
    <t>Scheme 39</t>
  </si>
  <si>
    <t>Scheme 40</t>
  </si>
  <si>
    <t>Scheme 41</t>
  </si>
  <si>
    <t>Scheme 42</t>
  </si>
  <si>
    <t>Scheme 43</t>
  </si>
  <si>
    <t>Scheme 44</t>
  </si>
  <si>
    <t>Option name</t>
  </si>
  <si>
    <t>Table 5: Feasible options
Column C</t>
  </si>
  <si>
    <t>Desalination on East Thanet coast (10Ml/d)</t>
  </si>
  <si>
    <t>Desalination on East Thanet coast (20Ml/d)</t>
  </si>
  <si>
    <t>Stourmouth WSW (10Ml/d with 20Ml covered storage)</t>
  </si>
  <si>
    <t>Stourmouth WSW (10Ml/d with 20Ml covered storage) with Ramsgate B blending</t>
  </si>
  <si>
    <t xml:space="preserve">SEW bulk supply near Cantebury </t>
  </si>
  <si>
    <t>Utilise full existing transfer capacity (from Faversham4)</t>
  </si>
  <si>
    <t>TUBS and NEU Ban - KT WRZ</t>
  </si>
  <si>
    <t>Stourmouth Drought Permit/Order</t>
  </si>
  <si>
    <t>Sandwich Drought Permit/Order (2020-2024)</t>
  </si>
  <si>
    <t>West Sandwich &amp; Sandwich WSW licence variation</t>
  </si>
  <si>
    <t>Indirect Potable Water Reuse (7.5Ml/d discharge) allowing 10Ml/d at Stourmouth WSW</t>
  </si>
  <si>
    <t>Indirect Potable Water Reuse (15Ml/d discharge) allowing 20Ml/d at Stourmouth WSW</t>
  </si>
  <si>
    <t>Nitrate catchment management / treatment – Deal</t>
  </si>
  <si>
    <t>Nitrate catchment management / treatment – West Sandwich</t>
  </si>
  <si>
    <t>Nitrate catchment management / treatment – Manston</t>
  </si>
  <si>
    <t>Nitrate catchment management – North Dover</t>
  </si>
  <si>
    <t>Nitrate catchment management / treatment – Ramsgate B</t>
  </si>
  <si>
    <t>Nitrate catchment management / treatment – Birchington</t>
  </si>
  <si>
    <t>Nitrate catchment management / treatment – North Deal</t>
  </si>
  <si>
    <t>Nitrate catchment management / treatment – near Canterbury</t>
  </si>
  <si>
    <t>Nitrate catchment management / treatment – Sandwich</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</si>
  <si>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</si>
  <si>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</si>
  <si>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</si>
  <si>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</si>
  <si>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</si>
  <si>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</si>
  <si>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</si>
  <si>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</si>
  <si>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</si>
  <si>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</si>
  <si>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</si>
  <si>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</si>
  <si>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</si>
  <si>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</si>
  <si>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</si>
  <si>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</si>
  <si>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</si>
  <si>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DES_Tha10</t>
  </si>
  <si>
    <t>DES_Tha20</t>
  </si>
  <si>
    <t>SWA_Plu10</t>
  </si>
  <si>
    <t>SWA_Plu16</t>
  </si>
  <si>
    <t>BS_Win</t>
  </si>
  <si>
    <t>IZT_Sel3</t>
  </si>
  <si>
    <t>DO_DI-KT</t>
  </si>
  <si>
    <t>DO_SI_Plu</t>
  </si>
  <si>
    <t>DO_SI_Woo</t>
  </si>
  <si>
    <t>GWA_Fle</t>
  </si>
  <si>
    <t>PWR_Plu10</t>
  </si>
  <si>
    <t>PWR_Plu20</t>
  </si>
  <si>
    <t>CM_Dea</t>
  </si>
  <si>
    <t>CM_Fle</t>
  </si>
  <si>
    <t>CM_Lor</t>
  </si>
  <si>
    <t>CM_MaM</t>
  </si>
  <si>
    <t>CM_Min</t>
  </si>
  <si>
    <t>CM_Spa</t>
  </si>
  <si>
    <t>CM_Sut</t>
  </si>
  <si>
    <t>CM_Win</t>
  </si>
  <si>
    <t>CM_Woo</t>
  </si>
  <si>
    <t>LM_AcLog_KT</t>
  </si>
  <si>
    <t>LM_RemSens_KT</t>
  </si>
  <si>
    <t>LM_AddMon_KT</t>
  </si>
  <si>
    <t>LM_CommSPP_KT</t>
  </si>
  <si>
    <t>LM_NetMngSys_KT</t>
  </si>
  <si>
    <t>LM_PresOpt_KT</t>
  </si>
  <si>
    <t>LM_MR_KT</t>
  </si>
  <si>
    <t>LM_Add_KT</t>
  </si>
  <si>
    <t>WEF_Tgt100-KT</t>
  </si>
  <si>
    <t>MET_MAMR1-KT</t>
  </si>
  <si>
    <t>MET_MAMR2-KT</t>
  </si>
  <si>
    <t>LM_SPL-T100-KT</t>
  </si>
  <si>
    <t>LM_SPL1-KT</t>
  </si>
  <si>
    <t>LM_SPL2-KT</t>
  </si>
  <si>
    <t xml:space="preserve">Type of option </t>
  </si>
  <si>
    <t>Table 5: Feasible options
Column E</t>
  </si>
  <si>
    <t>Desalination</t>
  </si>
  <si>
    <t>Surface water abstractions</t>
  </si>
  <si>
    <t>Bulk supplies</t>
  </si>
  <si>
    <t>Enabling transfers (inter-zonal)</t>
  </si>
  <si>
    <t>Demand Interventions</t>
  </si>
  <si>
    <t>Supply Interventions</t>
  </si>
  <si>
    <t>Licence variation</t>
  </si>
  <si>
    <t>Indirect Potable Water reuse</t>
  </si>
  <si>
    <t>Catchment management</t>
  </si>
  <si>
    <t>Leakage Management</t>
  </si>
  <si>
    <t>Water Efficiency</t>
  </si>
  <si>
    <t>Metering/tariffs</t>
  </si>
  <si>
    <t>Preferred option</t>
  </si>
  <si>
    <t>Table 5: Feasible options
Column F</t>
  </si>
  <si>
    <t>Y/N</t>
  </si>
  <si>
    <t>N</t>
  </si>
  <si>
    <t>Y</t>
  </si>
  <si>
    <t xml:space="preserve">Planned scheme start date </t>
  </si>
  <si>
    <t>Table 5: Feasible options
Column G</t>
  </si>
  <si>
    <t>2026/27</t>
  </si>
  <si>
    <t>2024/25</t>
  </si>
  <si>
    <t>2025/26</t>
  </si>
  <si>
    <t>2016/17</t>
  </si>
  <si>
    <t>2020/21</t>
  </si>
  <si>
    <t>2021/22</t>
  </si>
  <si>
    <t>2027/28</t>
  </si>
  <si>
    <t>2022/23</t>
  </si>
  <si>
    <t>2030/31</t>
  </si>
  <si>
    <t>2023/24</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</si>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</sst>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Arial"/>
      <family val="2"/>
    </font>
    <font>
      <sz val="11"/>
      <color theme="1"/>
      <name val="Calibri"/>
      <family val="2"/>
      <scheme val="minor"/>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6">
    <xf numFmtId="0" fontId="0" fillId="0" borderId="0"/>
    <xf numFmtId="0" fontId="2" fillId="0" borderId="0"/>
    <xf numFmtId="9" fontId="2" fillId="0" borderId="0" applyFont="0" applyFill="0" applyBorder="0" applyAlignment="0" applyProtection="0"/>
    <xf numFmtId="9" fontId="15" fillId="0" borderId="0" applyFont="0" applyFill="0" applyBorder="0" applyAlignment="0" applyProtection="0"/>
    <xf numFmtId="0" fontId="18" fillId="0" borderId="0" applyNumberFormat="0" applyFill="0" applyBorder="0" applyAlignment="0" applyProtection="0"/>
    <xf numFmtId="0" fontId="1" fillId="0" borderId="0"/>
  </cellStyleXfs>
  <cellXfs count="143">
    <xf numFmtId="0" fontId="0" fillId="0" borderId="0" xfId="0"/>
    <xf numFmtId="0" fontId="3" fillId="2" borderId="0" xfId="1" applyFont="1" applyFill="1" applyAlignment="1">
      <alignment vertical="center"/>
    </xf>
    <xf numFmtId="0" fontId="3" fillId="2" borderId="0" xfId="1" applyFont="1" applyFill="1" applyAlignment="1">
      <alignment horizontal="center" vertical="center"/>
    </xf>
    <xf numFmtId="0" fontId="4" fillId="3" borderId="1" xfId="1" applyFont="1" applyFill="1" applyBorder="1" applyAlignment="1">
      <alignment vertical="center"/>
    </xf>
    <xf numFmtId="0" fontId="0" fillId="0" borderId="0" xfId="0" applyAlignment="1">
      <alignment horizontal="center"/>
    </xf>
    <xf numFmtId="0" fontId="6" fillId="0" borderId="0" xfId="0" applyFont="1"/>
    <xf numFmtId="0" fontId="5" fillId="0" borderId="0" xfId="0" applyFont="1"/>
    <xf numFmtId="0" fontId="4" fillId="3" borderId="3" xfId="1" applyFont="1" applyFill="1" applyBorder="1" applyAlignment="1">
      <alignment vertical="center" wrapText="1"/>
    </xf>
    <xf numFmtId="0" fontId="4" fillId="0" borderId="0" xfId="1" applyFont="1" applyAlignment="1">
      <alignment vertical="center"/>
    </xf>
    <xf numFmtId="0" fontId="4" fillId="3" borderId="5" xfId="1" applyFont="1" applyFill="1" applyBorder="1" applyAlignment="1">
      <alignment vertical="center" wrapText="1"/>
    </xf>
    <xf numFmtId="0" fontId="4" fillId="0" borderId="0" xfId="1" applyFont="1" applyAlignment="1">
      <alignment vertical="center" wrapText="1"/>
    </xf>
    <xf numFmtId="0" fontId="4" fillId="3" borderId="7" xfId="1" applyFont="1" applyFill="1" applyBorder="1" applyAlignment="1">
      <alignment vertical="center" wrapText="1"/>
    </xf>
    <xf numFmtId="0" fontId="7" fillId="0" borderId="0" xfId="0" applyFont="1"/>
    <xf numFmtId="0" fontId="4" fillId="3" borderId="1" xfId="1" applyFont="1" applyFill="1" applyBorder="1" applyAlignment="1">
      <alignment vertical="center" wrapText="1"/>
    </xf>
    <xf numFmtId="0" fontId="8" fillId="4" borderId="2" xfId="1" applyFont="1" applyFill="1" applyBorder="1" applyAlignment="1">
      <alignment vertical="center"/>
    </xf>
    <xf numFmtId="0" fontId="9" fillId="0" borderId="0" xfId="0" applyFont="1" applyAlignment="1">
      <alignment horizontal="right"/>
    </xf>
    <xf numFmtId="0" fontId="10" fillId="3" borderId="1" xfId="1" applyFont="1" applyFill="1" applyBorder="1" applyAlignment="1">
      <alignment vertical="center" wrapText="1"/>
    </xf>
    <xf numFmtId="0" fontId="10" fillId="3" borderId="1" xfId="1" applyFont="1" applyFill="1" applyBorder="1" applyAlignment="1">
      <alignment vertical="center"/>
    </xf>
    <xf numFmtId="0" fontId="10" fillId="3" borderId="1" xfId="1" applyFont="1" applyFill="1" applyBorder="1" applyAlignment="1">
      <alignment horizontal="center" vertical="center"/>
    </xf>
    <xf numFmtId="0" fontId="5" fillId="4" borderId="9" xfId="1" applyFont="1" applyFill="1" applyBorder="1" applyAlignment="1">
      <alignment vertical="center"/>
    </xf>
    <xf numFmtId="0" fontId="8" fillId="4" borderId="9" xfId="1" applyFont="1" applyFill="1" applyBorder="1" applyAlignment="1">
      <alignment vertical="center"/>
    </xf>
    <xf numFmtId="0" fontId="11" fillId="2" borderId="0" xfId="1" applyFont="1" applyFill="1" applyAlignment="1">
      <alignment horizontal="center" vertical="center"/>
    </xf>
    <xf numFmtId="0" fontId="11"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3" fillId="0" borderId="0" xfId="0" applyFont="1" applyAlignment="1">
      <alignment wrapText="1"/>
    </xf>
    <xf numFmtId="0" fontId="5" fillId="0" borderId="9" xfId="1" applyFont="1" applyBorder="1" applyAlignment="1">
      <alignment horizontal="center" vertical="center" wrapText="1"/>
    </xf>
    <xf numFmtId="0" fontId="0" fillId="0" borderId="0" xfId="0" applyAlignment="1">
      <alignment horizontal="left"/>
    </xf>
    <xf numFmtId="0" fontId="5" fillId="0" borderId="14" xfId="1" applyFont="1" applyBorder="1" applyAlignment="1">
      <alignment vertical="center" wrapText="1"/>
    </xf>
    <xf numFmtId="0" fontId="5" fillId="0" borderId="14" xfId="1" applyFont="1" applyBorder="1" applyAlignment="1">
      <alignment horizontal="center" vertical="center" wrapText="1"/>
    </xf>
    <xf numFmtId="0" fontId="0" fillId="0" borderId="0" xfId="0" applyAlignment="1">
      <alignment horizontal="center" vertical="center" wrapText="1"/>
    </xf>
    <xf numFmtId="0" fontId="8" fillId="4" borderId="14" xfId="1" applyFont="1" applyFill="1" applyBorder="1" applyAlignment="1">
      <alignment vertical="center"/>
    </xf>
    <xf numFmtId="0" fontId="8" fillId="7" borderId="15" xfId="1" applyFont="1" applyFill="1" applyBorder="1" applyAlignment="1">
      <alignment vertical="center"/>
    </xf>
    <xf numFmtId="0" fontId="8" fillId="7" borderId="16" xfId="1" applyFont="1" applyFill="1" applyBorder="1" applyAlignment="1">
      <alignment vertical="center"/>
    </xf>
    <xf numFmtId="0" fontId="15" fillId="0" borderId="9" xfId="0" applyFont="1" applyBorder="1" applyAlignment="1">
      <alignment horizontal="center" vertical="center" wrapText="1"/>
    </xf>
    <xf numFmtId="0" fontId="5" fillId="0" borderId="9" xfId="0" applyFont="1" applyBorder="1" applyAlignment="1">
      <alignment horizontal="center" vertical="center" wrapText="1"/>
    </xf>
    <xf numFmtId="0" fontId="8" fillId="7" borderId="9" xfId="1" applyFont="1" applyFill="1" applyBorder="1" applyAlignment="1">
      <alignment vertical="center"/>
    </xf>
    <xf numFmtId="0" fontId="0" fillId="0" borderId="0" xfId="0" applyAlignment="1">
      <alignment horizontal="center" wrapText="1"/>
    </xf>
    <xf numFmtId="0" fontId="6" fillId="0" borderId="0" xfId="0" applyFont="1" applyAlignment="1">
      <alignment horizontal="left" vertical="center"/>
    </xf>
    <xf numFmtId="0" fontId="5" fillId="0" borderId="0" xfId="1" applyFont="1" applyAlignment="1">
      <alignment horizontal="left" vertical="center"/>
    </xf>
    <xf numFmtId="0" fontId="5" fillId="0" borderId="0" xfId="0" applyFont="1" applyAlignment="1">
      <alignment horizontal="left"/>
    </xf>
    <xf numFmtId="0" fontId="5" fillId="4" borderId="2" xfId="1" applyFont="1" applyFill="1" applyBorder="1" applyAlignment="1">
      <alignment horizontal="left" vertical="center" wrapText="1"/>
    </xf>
    <xf numFmtId="0" fontId="5" fillId="4" borderId="4" xfId="1" applyFont="1" applyFill="1" applyBorder="1" applyAlignment="1">
      <alignment horizontal="left" vertical="center" wrapText="1"/>
    </xf>
    <xf numFmtId="0" fontId="5" fillId="4" borderId="6" xfId="1" applyFont="1" applyFill="1" applyBorder="1" applyAlignment="1">
      <alignment horizontal="left" vertical="center" wrapText="1"/>
    </xf>
    <xf numFmtId="0" fontId="5" fillId="0" borderId="9" xfId="1" applyFont="1" applyBorder="1" applyAlignment="1">
      <alignment horizontal="left" vertical="center" wrapText="1" readingOrder="1"/>
    </xf>
    <xf numFmtId="0" fontId="5" fillId="0" borderId="13" xfId="1" applyFont="1" applyBorder="1" applyAlignment="1">
      <alignment horizontal="left" vertical="center" wrapText="1" readingOrder="1"/>
    </xf>
    <xf numFmtId="0" fontId="9" fillId="0" borderId="0" xfId="0" applyFont="1"/>
    <xf numFmtId="0" fontId="0" fillId="4" borderId="0" xfId="0" applyFill="1"/>
    <xf numFmtId="0" fontId="0" fillId="8" borderId="0" xfId="0" applyFill="1"/>
    <xf numFmtId="0" fontId="16" fillId="0" borderId="9" xfId="1" applyFont="1" applyBorder="1" applyAlignment="1">
      <alignment vertical="center"/>
    </xf>
    <xf numFmtId="0" fontId="5" fillId="0" borderId="9" xfId="0" applyFont="1" applyBorder="1" applyAlignment="1">
      <alignment horizontal="center" vertical="center"/>
    </xf>
    <xf numFmtId="0" fontId="5" fillId="0" borderId="9" xfId="0" applyFont="1" applyBorder="1"/>
    <xf numFmtId="0" fontId="5" fillId="0" borderId="0" xfId="0" applyFont="1" applyAlignment="1">
      <alignment vertical="justify" wrapText="1"/>
    </xf>
    <xf numFmtId="0" fontId="5" fillId="0" borderId="0" xfId="0" applyFont="1" applyAlignment="1">
      <alignment vertical="top" wrapText="1"/>
    </xf>
    <xf numFmtId="0" fontId="10" fillId="0" borderId="0" xfId="0" applyFont="1"/>
    <xf numFmtId="0" fontId="10" fillId="0" borderId="0" xfId="0" applyFont="1" applyAlignment="1">
      <alignment horizontal="left"/>
    </xf>
    <xf numFmtId="0" fontId="10" fillId="3" borderId="3" xfId="1" applyFont="1" applyFill="1" applyBorder="1" applyAlignment="1">
      <alignment vertical="center"/>
    </xf>
    <xf numFmtId="0" fontId="0" fillId="0" borderId="9" xfId="0" applyBorder="1" applyAlignment="1">
      <alignment horizontal="center" vertical="center"/>
    </xf>
    <xf numFmtId="0" fontId="5" fillId="0" borderId="13" xfId="1" applyFont="1" applyBorder="1" applyAlignment="1">
      <alignment vertical="center" wrapText="1"/>
    </xf>
    <xf numFmtId="0" fontId="5" fillId="0" borderId="0" xfId="1" applyFont="1" applyAlignment="1">
      <alignment vertical="center" wrapText="1"/>
    </xf>
    <xf numFmtId="0" fontId="5" fillId="0" borderId="0" xfId="1" applyFont="1" applyAlignment="1">
      <alignment horizontal="center" vertical="center" wrapText="1"/>
    </xf>
    <xf numFmtId="0" fontId="10" fillId="3" borderId="12" xfId="1" applyFont="1" applyFill="1" applyBorder="1" applyAlignment="1">
      <alignment vertical="center"/>
    </xf>
    <xf numFmtId="0" fontId="10" fillId="3" borderId="9" xfId="1" applyFont="1" applyFill="1" applyBorder="1" applyAlignment="1">
      <alignment vertical="center"/>
    </xf>
    <xf numFmtId="0" fontId="12" fillId="0" borderId="0" xfId="1" applyFont="1" applyAlignment="1">
      <alignment horizontal="left" vertical="center"/>
    </xf>
    <xf numFmtId="0" fontId="10" fillId="3" borderId="10" xfId="1" applyFont="1" applyFill="1" applyBorder="1" applyAlignment="1">
      <alignment vertical="center"/>
    </xf>
    <xf numFmtId="0" fontId="10" fillId="3" borderId="0" xfId="0" applyFont="1" applyFill="1" applyAlignment="1">
      <alignment horizontal="left" vertical="top"/>
    </xf>
    <xf numFmtId="0" fontId="5" fillId="0" borderId="0" xfId="0" applyFont="1" applyAlignment="1">
      <alignment horizontal="left" vertical="top"/>
    </xf>
    <xf numFmtId="0" fontId="5" fillId="0" borderId="0" xfId="1" applyFont="1" applyAlignment="1">
      <alignment horizontal="left" vertical="center" wrapText="1"/>
    </xf>
    <xf numFmtId="0" fontId="5" fillId="0" borderId="0" xfId="0" applyFont="1" applyAlignment="1">
      <alignment horizontal="left" vertical="center" wrapText="1"/>
    </xf>
    <xf numFmtId="0" fontId="10" fillId="0" borderId="0" xfId="1" applyFont="1" applyAlignment="1">
      <alignment vertical="center"/>
    </xf>
    <xf numFmtId="0" fontId="5" fillId="0" borderId="13" xfId="0" applyFont="1" applyBorder="1" applyAlignment="1">
      <alignment vertical="center" wrapText="1"/>
    </xf>
    <xf numFmtId="0" fontId="17" fillId="9" borderId="21" xfId="0" applyFont="1" applyFill="1" applyBorder="1" applyAlignment="1">
      <alignment horizontal="center" vertical="center" wrapText="1"/>
    </xf>
    <xf numFmtId="0" fontId="17" fillId="9" borderId="20" xfId="0" applyFont="1" applyFill="1" applyBorder="1" applyAlignment="1">
      <alignment horizontal="center" vertical="center" wrapText="1"/>
    </xf>
    <xf numFmtId="0" fontId="5" fillId="10" borderId="22" xfId="0" applyFont="1" applyFill="1" applyBorder="1" applyAlignment="1">
      <alignment vertical="center" wrapText="1"/>
    </xf>
    <xf numFmtId="0" fontId="5" fillId="10" borderId="23" xfId="0" applyFont="1" applyFill="1" applyBorder="1" applyAlignment="1">
      <alignment vertical="center" wrapText="1"/>
    </xf>
    <xf numFmtId="0" fontId="5" fillId="0" borderId="0" xfId="0" applyFont="1" applyAlignment="1">
      <alignment wrapText="1"/>
    </xf>
    <xf numFmtId="0" fontId="10" fillId="3" borderId="21" xfId="1" applyFont="1" applyFill="1" applyBorder="1" applyAlignment="1">
      <alignment horizontal="center" vertical="center"/>
    </xf>
    <xf numFmtId="0" fontId="5" fillId="0" borderId="25" xfId="1" applyFont="1" applyBorder="1" applyAlignment="1">
      <alignment vertical="center" wrapText="1"/>
    </xf>
    <xf numFmtId="0" fontId="15"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5" fillId="0" borderId="27" xfId="1" applyFont="1" applyBorder="1" applyAlignment="1">
      <alignment horizontal="center" vertical="center" wrapText="1"/>
    </xf>
    <xf numFmtId="0" fontId="5" fillId="0" borderId="2" xfId="0" applyFont="1" applyBorder="1" applyAlignment="1">
      <alignment vertical="center" wrapText="1"/>
    </xf>
    <xf numFmtId="2" fontId="8" fillId="4" borderId="14" xfId="1" applyNumberFormat="1" applyFont="1" applyFill="1" applyBorder="1" applyAlignment="1">
      <alignment horizontal="center" vertical="center"/>
    </xf>
    <xf numFmtId="2" fontId="8" fillId="7" borderId="15" xfId="1" applyNumberFormat="1" applyFont="1" applyFill="1" applyBorder="1" applyAlignment="1">
      <alignment horizontal="center" vertical="center"/>
    </xf>
    <xf numFmtId="2" fontId="8" fillId="4" borderId="9" xfId="1" applyNumberFormat="1" applyFont="1" applyFill="1" applyBorder="1" applyAlignment="1">
      <alignment horizontal="center" vertical="center"/>
    </xf>
    <xf numFmtId="2" fontId="8" fillId="7" borderId="9" xfId="1" applyNumberFormat="1" applyFont="1" applyFill="1" applyBorder="1" applyAlignment="1">
      <alignment horizontal="center" vertical="center"/>
    </xf>
    <xf numFmtId="164" fontId="8" fillId="4" borderId="14" xfId="1" applyNumberFormat="1" applyFont="1" applyFill="1" applyBorder="1" applyAlignment="1">
      <alignment horizontal="center" vertical="center"/>
    </xf>
    <xf numFmtId="164" fontId="8" fillId="7" borderId="15" xfId="1" applyNumberFormat="1" applyFont="1" applyFill="1" applyBorder="1" applyAlignment="1">
      <alignment horizontal="center" vertical="center"/>
    </xf>
    <xf numFmtId="9" fontId="8" fillId="4" borderId="9" xfId="2" applyFont="1" applyFill="1" applyBorder="1" applyAlignment="1">
      <alignment horizontal="center" vertical="center"/>
    </xf>
    <xf numFmtId="9" fontId="8" fillId="7" borderId="9" xfId="2" applyFont="1" applyFill="1" applyBorder="1" applyAlignment="1">
      <alignment horizontal="center" vertical="center"/>
    </xf>
    <xf numFmtId="0" fontId="4" fillId="3" borderId="10" xfId="1" applyFont="1" applyFill="1" applyBorder="1" applyAlignment="1">
      <alignment horizontal="left" vertical="center"/>
    </xf>
    <xf numFmtId="0" fontId="5" fillId="0" borderId="9" xfId="1" applyFont="1" applyBorder="1" applyAlignment="1">
      <alignment vertical="center" wrapText="1"/>
    </xf>
    <xf numFmtId="0" fontId="8" fillId="4" borderId="9" xfId="1" applyFont="1" applyFill="1" applyBorder="1" applyAlignment="1">
      <alignment horizontal="left" vertical="center" wrapText="1"/>
    </xf>
    <xf numFmtId="2" fontId="8" fillId="4" borderId="14" xfId="1" applyNumberFormat="1" applyFont="1" applyFill="1" applyBorder="1" applyAlignment="1">
      <alignment vertical="center"/>
    </xf>
    <xf numFmtId="2" fontId="8" fillId="7" borderId="15" xfId="1" applyNumberFormat="1" applyFont="1" applyFill="1" applyBorder="1" applyAlignment="1">
      <alignment vertical="center"/>
    </xf>
    <xf numFmtId="9" fontId="8" fillId="4" borderId="9" xfId="2" applyFont="1" applyFill="1" applyBorder="1" applyAlignment="1">
      <alignment horizontal="left" vertical="center" wrapText="1"/>
    </xf>
    <xf numFmtId="14" fontId="5" fillId="4" borderId="9" xfId="1" applyNumberFormat="1" applyFont="1" applyFill="1" applyBorder="1" applyAlignment="1">
      <alignment vertical="center"/>
    </xf>
    <xf numFmtId="14" fontId="5" fillId="4" borderId="6" xfId="1" applyNumberFormat="1" applyFont="1" applyFill="1" applyBorder="1" applyAlignment="1">
      <alignment horizontal="left" vertical="center" wrapText="1"/>
    </xf>
    <xf numFmtId="0" fontId="18" fillId="4" borderId="6" xfId="4" applyFill="1" applyBorder="1" applyAlignment="1">
      <alignment horizontal="left" vertical="center" wrapText="1"/>
    </xf>
    <xf numFmtId="14" fontId="8" fillId="4" borderId="9" xfId="1" applyNumberFormat="1" applyFont="1" applyFill="1" applyBorder="1" applyAlignment="1">
      <alignment vertical="center"/>
    </xf>
    <xf numFmtId="1" fontId="19" fillId="0" borderId="0" xfId="0" applyNumberFormat="1" applyFont="1"/>
    <xf numFmtId="0" fontId="10" fillId="3" borderId="28" xfId="1" applyFont="1" applyFill="1" applyBorder="1" applyAlignment="1">
      <alignment horizontal="center" vertical="center"/>
    </xf>
    <xf numFmtId="1" fontId="8" fillId="4" borderId="14" xfId="1" applyNumberFormat="1" applyFont="1" applyFill="1" applyBorder="1" applyAlignment="1">
      <alignment vertical="center" wrapText="1"/>
    </xf>
    <xf numFmtId="164" fontId="8" fillId="4" borderId="14" xfId="1" applyNumberFormat="1" applyFont="1" applyFill="1" applyBorder="1" applyAlignment="1">
      <alignment vertical="center" wrapText="1"/>
    </xf>
    <xf numFmtId="2" fontId="8" fillId="4" borderId="14" xfId="1" applyNumberFormat="1" applyFont="1" applyFill="1" applyBorder="1" applyAlignment="1">
      <alignment vertical="center" wrapText="1"/>
    </xf>
    <xf numFmtId="164" fontId="8" fillId="4" borderId="9" xfId="1" applyNumberFormat="1" applyFont="1" applyFill="1" applyBorder="1" applyAlignment="1">
      <alignment horizontal="left" vertical="center" wrapText="1"/>
    </xf>
    <xf numFmtId="14" fontId="5" fillId="4" borderId="8" xfId="1" applyNumberFormat="1" applyFont="1" applyFill="1" applyBorder="1" applyAlignment="1">
      <alignment horizontal="left" vertical="center" wrapText="1"/>
    </xf>
    <xf numFmtId="0" fontId="8" fillId="4" borderId="9" xfId="1" applyFont="1" applyFill="1" applyBorder="1" applyAlignment="1">
      <alignment vertical="center" wrapText="1"/>
    </xf>
    <xf numFmtId="0" fontId="8" fillId="4" borderId="9" xfId="1" applyFont="1" applyFill="1" applyBorder="1" applyAlignment="1">
      <alignment horizontal="right" vertical="center"/>
    </xf>
    <xf numFmtId="14" fontId="8" fillId="4" borderId="9" xfId="1" applyNumberFormat="1" applyFont="1" applyFill="1" applyBorder="1" applyAlignment="1">
      <alignment horizontal="right" vertical="center"/>
    </xf>
    <xf numFmtId="1" fontId="8" fillId="4" borderId="14" xfId="1" applyNumberFormat="1" applyFont="1" applyFill="1" applyBorder="1" applyAlignment="1">
      <alignment vertical="center"/>
    </xf>
    <xf numFmtId="1" fontId="8" fillId="7" borderId="15" xfId="1" applyNumberFormat="1" applyFont="1" applyFill="1" applyBorder="1" applyAlignment="1">
      <alignment vertical="center"/>
    </xf>
    <xf numFmtId="0" fontId="3" fillId="2" borderId="0" xfId="1" applyFont="1" applyFill="1" applyAlignment="1">
      <alignment horizontal="left" vertical="center"/>
    </xf>
    <xf numFmtId="0" fontId="5" fillId="0" borderId="9" xfId="0" applyFont="1" applyBorder="1" applyAlignment="1">
      <alignment horizontal="left" vertical="center" wrapText="1"/>
    </xf>
    <xf numFmtId="0" fontId="5" fillId="0" borderId="13" xfId="1" applyFont="1" applyBorder="1" applyAlignment="1">
      <alignment horizontal="left" vertical="center" wrapText="1"/>
    </xf>
    <xf numFmtId="0" fontId="5" fillId="0" borderId="17" xfId="1" applyFont="1" applyBorder="1" applyAlignment="1">
      <alignment horizontal="left" vertical="center" wrapText="1"/>
    </xf>
    <xf numFmtId="0" fontId="5" fillId="0" borderId="18" xfId="1" applyFont="1" applyBorder="1" applyAlignment="1">
      <alignment horizontal="left" vertical="center" wrapText="1"/>
    </xf>
    <xf numFmtId="0" fontId="4" fillId="3" borderId="10" xfId="1" applyFont="1" applyFill="1" applyBorder="1" applyAlignment="1">
      <alignment horizontal="left" vertical="center"/>
    </xf>
    <xf numFmtId="0" fontId="4" fillId="3" borderId="11" xfId="1" applyFont="1" applyFill="1" applyBorder="1" applyAlignment="1">
      <alignment horizontal="left" vertical="center"/>
    </xf>
    <xf numFmtId="0" fontId="12" fillId="0" borderId="9" xfId="1" applyFont="1" applyBorder="1" applyAlignment="1">
      <alignment horizontal="left" vertical="center"/>
    </xf>
    <xf numFmtId="0" fontId="12" fillId="0" borderId="10" xfId="1" applyFont="1" applyBorder="1" applyAlignment="1">
      <alignment horizontal="left" vertical="center"/>
    </xf>
    <xf numFmtId="0" fontId="12" fillId="0" borderId="11" xfId="1" applyFont="1" applyBorder="1" applyAlignment="1">
      <alignment horizontal="left" vertical="center"/>
    </xf>
    <xf numFmtId="0" fontId="12" fillId="0" borderId="12" xfId="1" applyFont="1" applyBorder="1" applyAlignment="1">
      <alignment horizontal="left" vertical="center"/>
    </xf>
    <xf numFmtId="0" fontId="10" fillId="3" borderId="19" xfId="1" applyFont="1" applyFill="1" applyBorder="1" applyAlignment="1">
      <alignment horizontal="left" vertical="center"/>
    </xf>
    <xf numFmtId="0" fontId="10" fillId="3" borderId="12" xfId="1" applyFont="1" applyFill="1" applyBorder="1" applyAlignment="1">
      <alignment horizontal="left" vertical="center"/>
    </xf>
    <xf numFmtId="0" fontId="10" fillId="3" borderId="13" xfId="0" applyFont="1" applyFill="1" applyBorder="1" applyAlignment="1">
      <alignment horizontal="left" vertical="top"/>
    </xf>
    <xf numFmtId="0" fontId="10" fillId="3" borderId="17" xfId="0" applyFont="1" applyFill="1" applyBorder="1" applyAlignment="1">
      <alignment horizontal="left" vertical="top"/>
    </xf>
    <xf numFmtId="0" fontId="10" fillId="3" borderId="18" xfId="0" applyFont="1" applyFill="1" applyBorder="1" applyAlignment="1">
      <alignment horizontal="left" vertical="top"/>
    </xf>
    <xf numFmtId="0" fontId="5" fillId="0" borderId="9" xfId="0" applyFont="1" applyBorder="1" applyAlignment="1">
      <alignment horizontal="left" vertical="top"/>
    </xf>
    <xf numFmtId="0" fontId="5" fillId="0" borderId="9" xfId="1" applyFont="1" applyBorder="1" applyAlignment="1">
      <alignment horizontal="left" vertical="center" wrapText="1"/>
    </xf>
    <xf numFmtId="0" fontId="5" fillId="0" borderId="9" xfId="1" applyFont="1" applyBorder="1" applyAlignment="1">
      <alignment vertical="center" wrapText="1"/>
    </xf>
    <xf numFmtId="0" fontId="5" fillId="0" borderId="9" xfId="0" applyFont="1" applyBorder="1" applyAlignment="1">
      <alignment wrapText="1"/>
    </xf>
    <xf numFmtId="0" fontId="14" fillId="6" borderId="0" xfId="0" applyFont="1" applyFill="1" applyAlignment="1">
      <alignment horizontal="left" vertical="top" wrapText="1"/>
    </xf>
    <xf numFmtId="0" fontId="10" fillId="3" borderId="13" xfId="0" applyFont="1" applyFill="1" applyBorder="1" applyAlignment="1">
      <alignment horizontal="left"/>
    </xf>
    <xf numFmtId="0" fontId="10" fillId="3" borderId="17" xfId="0" applyFont="1" applyFill="1" applyBorder="1" applyAlignment="1">
      <alignment horizontal="left"/>
    </xf>
    <xf numFmtId="0" fontId="10" fillId="3" borderId="18" xfId="0" applyFont="1" applyFill="1" applyBorder="1" applyAlignment="1">
      <alignment horizontal="left"/>
    </xf>
    <xf numFmtId="0" fontId="16" fillId="0" borderId="9" xfId="1" applyFont="1" applyBorder="1" applyAlignment="1">
      <alignment horizontal="center" vertical="center"/>
    </xf>
    <xf numFmtId="0" fontId="4" fillId="3" borderId="20" xfId="1" applyFont="1" applyFill="1" applyBorder="1" applyAlignment="1">
      <alignment horizontal="left" vertical="center"/>
    </xf>
    <xf numFmtId="0" fontId="14" fillId="5" borderId="0" xfId="0" applyFont="1" applyFill="1" applyAlignment="1">
      <alignment horizontal="left" vertical="top" wrapText="1"/>
    </xf>
    <xf numFmtId="0" fontId="3" fillId="2" borderId="0" xfId="1" applyFont="1" applyFill="1" applyAlignment="1">
      <alignment horizontal="left"/>
    </xf>
    <xf numFmtId="0" fontId="4" fillId="3" borderId="10" xfId="1" applyFont="1" applyFill="1" applyBorder="1" applyAlignment="1">
      <alignment horizontal="left"/>
    </xf>
    <xf numFmtId="0" fontId="4" fillId="3" borderId="20" xfId="1" applyFont="1" applyFill="1" applyBorder="1" applyAlignment="1">
      <alignment horizontal="left"/>
    </xf>
  </cellXfs>
  <cellStyles count="6">
    <cellStyle name="Hyperlink" xfId="4" builtinId="8"/>
    <cellStyle name="Normal" xfId="0" builtinId="0"/>
    <cellStyle name="Normal 2" xfId="5" xr:uid="{00000000-0005-0000-0000-00003200000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165462</xdr:colOff>
      <xdr:row>5</xdr:row>
      <xdr:rowOff>95262</xdr:rowOff>
    </xdr:from>
    <xdr:to>
      <xdr:col>4</xdr:col>
      <xdr:colOff>3384150</xdr:colOff>
      <xdr:row>15</xdr:row>
      <xdr:rowOff>67830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19605" y="1510405"/>
          <a:ext cx="3218688" cy="29253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pr19/WRMP24/Shared%20Documents/03%20WRMP%202024/14_Oct_Submission/10_MIT_Tables/WRMP19_Copies/2022%20200612%20Planning%20Tables%20Copy/200612_fWRMP_DYAA_tables/DYAA_KT_fWRMP_v1.0_25Feb2020.xlsx?3DED3331" TargetMode="External"/><Relationship Id="rId1" Type="http://schemas.openxmlformats.org/officeDocument/2006/relationships/externalLinkPath" Target="file:///\\3DED3331\DYAA_KT_fWRMP_v1.0_25Feb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8. FP Demand"/>
      <sheetName val="7. FP Supply"/>
      <sheetName val="9. FP SDB"/>
      <sheetName val="6. Preferred (Scenario Yr) (RO)"/>
      <sheetName val="7. FP Supply (RO)"/>
      <sheetName val="8. FP Demand (RO)"/>
      <sheetName val="9. FP SDB (RO)"/>
      <sheetName val="10. Drought plan links"/>
    </sheetNames>
    <sheetDataSet>
      <sheetData sheetId="0"/>
      <sheetData sheetId="1"/>
      <sheetData sheetId="2"/>
      <sheetData sheetId="3">
        <row r="20">
          <cell r="M20">
            <v>48.74</v>
          </cell>
          <cell r="N20">
            <v>48.42</v>
          </cell>
          <cell r="O20">
            <v>48.42</v>
          </cell>
          <cell r="P20">
            <v>48.42</v>
          </cell>
          <cell r="Q20">
            <v>48.42</v>
          </cell>
          <cell r="R20">
            <v>48.42</v>
          </cell>
          <cell r="S20">
            <v>48.42</v>
          </cell>
          <cell r="T20">
            <v>48.42</v>
          </cell>
          <cell r="U20">
            <v>48.42</v>
          </cell>
          <cell r="V20">
            <v>48.42</v>
          </cell>
          <cell r="W20">
            <v>48.42</v>
          </cell>
          <cell r="X20">
            <v>48.42</v>
          </cell>
          <cell r="Y20">
            <v>48.42</v>
          </cell>
          <cell r="Z20">
            <v>48.42</v>
          </cell>
          <cell r="AA20">
            <v>48.42</v>
          </cell>
          <cell r="AB20">
            <v>48.42</v>
          </cell>
          <cell r="AC20">
            <v>48.42</v>
          </cell>
          <cell r="AD20">
            <v>48.42</v>
          </cell>
          <cell r="AE20">
            <v>48.42</v>
          </cell>
          <cell r="AF20">
            <v>48.42</v>
          </cell>
          <cell r="AG20">
            <v>48.42</v>
          </cell>
          <cell r="AH20">
            <v>48.42</v>
          </cell>
          <cell r="AI20">
            <v>48.42</v>
          </cell>
          <cell r="AJ20">
            <v>48.42</v>
          </cell>
          <cell r="AK20">
            <v>48.42</v>
          </cell>
          <cell r="AL20">
            <v>48.42</v>
          </cell>
          <cell r="AM20">
            <v>48.42</v>
          </cell>
          <cell r="AN20">
            <v>48.42</v>
          </cell>
          <cell r="AO20">
            <v>48.42</v>
          </cell>
          <cell r="AP20">
            <v>48.42</v>
          </cell>
          <cell r="AQ20">
            <v>48.42</v>
          </cell>
          <cell r="AR20">
            <v>48.42</v>
          </cell>
          <cell r="AS20">
            <v>48.42</v>
          </cell>
          <cell r="AT20">
            <v>48.42</v>
          </cell>
          <cell r="AU20">
            <v>48.42</v>
          </cell>
          <cell r="AV20">
            <v>48.42</v>
          </cell>
          <cell r="AW20">
            <v>48.42</v>
          </cell>
          <cell r="AX20">
            <v>48.42</v>
          </cell>
          <cell r="AY20">
            <v>48.42</v>
          </cell>
          <cell r="AZ20">
            <v>48.42</v>
          </cell>
          <cell r="BA20">
            <v>48.42</v>
          </cell>
          <cell r="BB20">
            <v>48.42</v>
          </cell>
          <cell r="BC20">
            <v>48.42</v>
          </cell>
          <cell r="BD20">
            <v>48.42</v>
          </cell>
          <cell r="BE20">
            <v>48.42</v>
          </cell>
          <cell r="BF20">
            <v>48.42</v>
          </cell>
          <cell r="BG20">
            <v>48.42</v>
          </cell>
          <cell r="BH20">
            <v>48.42</v>
          </cell>
          <cell r="BI20">
            <v>48.42</v>
          </cell>
          <cell r="BJ20">
            <v>48.42</v>
          </cell>
        </row>
        <row r="23">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row>
        <row r="26">
          <cell r="M26">
            <v>0.81923714437856876</v>
          </cell>
          <cell r="N26">
            <v>0.77519737207172124</v>
          </cell>
          <cell r="O26">
            <v>-15.578464825069217</v>
          </cell>
          <cell r="P26">
            <v>-15.564523577290544</v>
          </cell>
          <cell r="Q26">
            <v>-18.024444661445159</v>
          </cell>
          <cell r="R26">
            <v>-36.494853979599817</v>
          </cell>
          <cell r="S26">
            <v>-36.498946061115504</v>
          </cell>
          <cell r="T26">
            <v>-40.715655289897072</v>
          </cell>
          <cell r="U26">
            <v>-40.720744001435143</v>
          </cell>
          <cell r="V26">
            <v>-40.632934870910603</v>
          </cell>
          <cell r="W26">
            <v>-40.536842507662648</v>
          </cell>
          <cell r="X26">
            <v>-40.43714332406892</v>
          </cell>
          <cell r="Y26">
            <v>-40.515726827352601</v>
          </cell>
          <cell r="Z26">
            <v>-40.433841747177844</v>
          </cell>
          <cell r="AA26">
            <v>-40.346960424146275</v>
          </cell>
          <cell r="AB26">
            <v>-40.347136354570139</v>
          </cell>
          <cell r="AC26">
            <v>-40.341424298342694</v>
          </cell>
          <cell r="AD26">
            <v>-40.335154158073841</v>
          </cell>
          <cell r="AE26">
            <v>-40.32646615110184</v>
          </cell>
          <cell r="AF26">
            <v>-40.308678630432333</v>
          </cell>
          <cell r="AG26">
            <v>-40.279031788736674</v>
          </cell>
          <cell r="AH26">
            <v>-40.239220687650359</v>
          </cell>
          <cell r="AI26">
            <v>-40.20248643252706</v>
          </cell>
          <cell r="AJ26">
            <v>-40.157535611573131</v>
          </cell>
          <cell r="AK26">
            <v>-40.114684616459996</v>
          </cell>
          <cell r="AL26">
            <v>-40.078865030467306</v>
          </cell>
          <cell r="AM26">
            <v>-40.050427034526273</v>
          </cell>
          <cell r="AN26">
            <v>-40.021355628481629</v>
          </cell>
          <cell r="AO26">
            <v>-39.991768803787046</v>
          </cell>
          <cell r="AP26">
            <v>-39.961771970175377</v>
          </cell>
          <cell r="AQ26">
            <v>-39.91590238693643</v>
          </cell>
          <cell r="AR26">
            <v>-39.869802075423813</v>
          </cell>
          <cell r="AS26">
            <v>-39.823547481702136</v>
          </cell>
          <cell r="AT26">
            <v>-39.77720768215201</v>
          </cell>
          <cell r="AU26">
            <v>-39.730845273633896</v>
          </cell>
          <cell r="AV26">
            <v>-39.709624752913463</v>
          </cell>
          <cell r="AW26">
            <v>-39.688490362295006</v>
          </cell>
          <cell r="AX26">
            <v>-39.667489496346363</v>
          </cell>
          <cell r="AY26">
            <v>-39.646665601701372</v>
          </cell>
          <cell r="AZ26">
            <v>-39.626058620613733</v>
          </cell>
          <cell r="BA26">
            <v>-39.549354692665588</v>
          </cell>
          <cell r="BB26">
            <v>-39.472938554752076</v>
          </cell>
          <cell r="BC26">
            <v>-39.39684178085119</v>
          </cell>
          <cell r="BD26">
            <v>-39.321093732140916</v>
          </cell>
          <cell r="BE26">
            <v>-39.245721789726687</v>
          </cell>
          <cell r="BF26">
            <v>-39.202478454359202</v>
          </cell>
          <cell r="BG26">
            <v>-39.160208491526213</v>
          </cell>
          <cell r="BH26">
            <v>-39.11840309110157</v>
          </cell>
          <cell r="BI26">
            <v>-39.077083756829907</v>
          </cell>
          <cell r="BJ26">
            <v>-39.036270839397687</v>
          </cell>
        </row>
      </sheetData>
      <sheetData sheetId="4"/>
      <sheetData sheetId="5">
        <row r="3">
          <cell r="L3">
            <v>45.043213534251223</v>
          </cell>
          <cell r="M3">
            <v>45.165559542969966</v>
          </cell>
          <cell r="N3">
            <v>45.311185266222466</v>
          </cell>
          <cell r="O3">
            <v>45.488776087531974</v>
          </cell>
          <cell r="P3">
            <v>45.688344927491499</v>
          </cell>
          <cell r="Q3">
            <v>45.895087067065781</v>
          </cell>
          <cell r="R3">
            <v>46.04885331134188</v>
          </cell>
          <cell r="S3">
            <v>46.206043224596172</v>
          </cell>
          <cell r="T3">
            <v>46.377435733270126</v>
          </cell>
          <cell r="U3">
            <v>46.55098542836113</v>
          </cell>
          <cell r="V3">
            <v>46.734167008444693</v>
          </cell>
          <cell r="W3">
            <v>46.920955408874036</v>
          </cell>
          <cell r="X3">
            <v>46.929461122425963</v>
          </cell>
          <cell r="Y3">
            <v>47.098435419436328</v>
          </cell>
          <cell r="Z3">
            <v>47.272405959303512</v>
          </cell>
          <cell r="AA3">
            <v>47.442320463529455</v>
          </cell>
          <cell r="AB3">
            <v>47.618122954406701</v>
          </cell>
          <cell r="AC3">
            <v>47.794483529325362</v>
          </cell>
          <cell r="AD3">
            <v>47.973261970947171</v>
          </cell>
          <cell r="AE3">
            <v>48.161139926266486</v>
          </cell>
          <cell r="AF3">
            <v>48.340425253271576</v>
          </cell>
          <cell r="AG3">
            <v>48.529874839667322</v>
          </cell>
          <cell r="AH3">
            <v>48.716247580100053</v>
          </cell>
          <cell r="AI3">
            <v>48.910836886363413</v>
          </cell>
          <cell r="AJ3">
            <v>49.103326366785979</v>
          </cell>
          <cell r="AK3">
            <v>49.286440674780195</v>
          </cell>
          <cell r="AL3">
            <v>49.462173392722754</v>
          </cell>
          <cell r="AM3">
            <v>49.63853952076893</v>
          </cell>
          <cell r="AN3">
            <v>49.815421067465039</v>
          </cell>
          <cell r="AO3">
            <v>49.992712623078233</v>
          </cell>
          <cell r="AP3">
            <v>50.170319751862593</v>
          </cell>
          <cell r="AQ3">
            <v>50.348157608920623</v>
          </cell>
          <cell r="AR3">
            <v>50.526149748187713</v>
          </cell>
          <cell r="AS3">
            <v>50.704227093283251</v>
          </cell>
          <cell r="AT3">
            <v>50.882327047346777</v>
          </cell>
          <cell r="AU3">
            <v>51.06039272164805</v>
          </cell>
          <cell r="AV3">
            <v>51.238372265847346</v>
          </cell>
          <cell r="AW3">
            <v>51.416218285376829</v>
          </cell>
          <cell r="AX3">
            <v>51.593887333602659</v>
          </cell>
          <cell r="AY3">
            <v>51.771339468271137</v>
          </cell>
          <cell r="AZ3">
            <v>51.948537863300338</v>
          </cell>
          <cell r="BA3">
            <v>52.125448468294913</v>
          </cell>
          <cell r="BB3">
            <v>52.302039709276855</v>
          </cell>
          <cell r="BC3">
            <v>52.478282225068185</v>
          </cell>
          <cell r="BD3">
            <v>52.654148634563469</v>
          </cell>
          <cell r="BE3">
            <v>52.82953056623343</v>
          </cell>
          <cell r="BF3">
            <v>53.003939125368895</v>
          </cell>
          <cell r="BG3">
            <v>53.177883122096013</v>
          </cell>
          <cell r="BH3">
            <v>53.351341052670165</v>
          </cell>
          <cell r="BI3">
            <v>53.52429256640486</v>
          </cell>
        </row>
        <row r="4">
          <cell r="L4">
            <v>37.059547455926456</v>
          </cell>
          <cell r="M4">
            <v>36.692533784608635</v>
          </cell>
          <cell r="N4">
            <v>25.485897688456724</v>
          </cell>
          <cell r="O4">
            <v>25.496865037224417</v>
          </cell>
          <cell r="P4">
            <v>23.03397005405883</v>
          </cell>
          <cell r="Q4">
            <v>5.5396904069754198</v>
          </cell>
          <cell r="R4">
            <v>5.5326244264487583</v>
          </cell>
          <cell r="S4">
            <v>1.3129412986562228</v>
          </cell>
          <cell r="T4">
            <v>1.3048786881071761</v>
          </cell>
          <cell r="U4">
            <v>1.3897139196207418</v>
          </cell>
          <cell r="V4">
            <v>1.4828323838577218</v>
          </cell>
          <cell r="W4">
            <v>1.5795576684404748</v>
          </cell>
          <cell r="X4">
            <v>1.4980002661458185</v>
          </cell>
          <cell r="Y4">
            <v>1.5769114473096009</v>
          </cell>
          <cell r="Z4">
            <v>1.6608188713301955</v>
          </cell>
          <cell r="AA4">
            <v>1.6576690418953559</v>
          </cell>
          <cell r="AB4">
            <v>1.6604071991118259</v>
          </cell>
          <cell r="AC4">
            <v>1.6637034403697042</v>
          </cell>
          <cell r="AD4">
            <v>1.6694175483307303</v>
          </cell>
          <cell r="AE4">
            <v>1.6842311699892631</v>
          </cell>
          <cell r="AF4">
            <v>1.7109041126739468</v>
          </cell>
          <cell r="AG4">
            <v>1.7477413147492866</v>
          </cell>
          <cell r="AH4">
            <v>1.7815016708616112</v>
          </cell>
          <cell r="AI4">
            <v>1.8234785928045651</v>
          </cell>
          <cell r="AJ4">
            <v>1.8633556889067249</v>
          </cell>
          <cell r="AK4">
            <v>1.8962013758884408</v>
          </cell>
          <cell r="AL4">
            <v>1.921665472818499</v>
          </cell>
          <cell r="AM4">
            <v>1.9477629798521745</v>
          </cell>
          <cell r="AN4">
            <v>1.9743759055357826</v>
          </cell>
          <cell r="AO4">
            <v>2.0013988401364768</v>
          </cell>
          <cell r="AP4">
            <v>2.0442945243644486</v>
          </cell>
          <cell r="AQ4">
            <v>2.0874209368660912</v>
          </cell>
          <cell r="AR4">
            <v>2.1307016315767937</v>
          </cell>
          <cell r="AS4">
            <v>2.1740675321159442</v>
          </cell>
          <cell r="AT4">
            <v>2.2174560416230831</v>
          </cell>
          <cell r="AU4">
            <v>2.2357026633325416</v>
          </cell>
          <cell r="AV4">
            <v>2.2538631549400234</v>
          </cell>
          <cell r="AW4">
            <v>2.2718901218776919</v>
          </cell>
          <cell r="AX4">
            <v>2.289740117511708</v>
          </cell>
          <cell r="AY4">
            <v>2.3073731995883717</v>
          </cell>
          <cell r="AZ4">
            <v>2.381103228525542</v>
          </cell>
          <cell r="BA4">
            <v>2.4545454674280789</v>
          </cell>
          <cell r="BB4">
            <v>2.5276683423179902</v>
          </cell>
          <cell r="BC4">
            <v>2.6004424920172893</v>
          </cell>
          <cell r="BD4">
            <v>2.6728405354205433</v>
          </cell>
          <cell r="BE4">
            <v>2.7131099717770537</v>
          </cell>
          <cell r="BF4">
            <v>2.7524060355990683</v>
          </cell>
          <cell r="BG4">
            <v>2.7912375370127362</v>
          </cell>
          <cell r="BH4">
            <v>2.8295829722734309</v>
          </cell>
          <cell r="BI4">
            <v>2.8674219906946758</v>
          </cell>
        </row>
        <row r="5">
          <cell r="L5">
            <v>37.089547455926457</v>
          </cell>
          <cell r="M5">
            <v>36.722533784608636</v>
          </cell>
          <cell r="N5">
            <v>25.515897688456725</v>
          </cell>
          <cell r="O5">
            <v>25.526865037224418</v>
          </cell>
          <cell r="P5">
            <v>23.063970054058831</v>
          </cell>
          <cell r="Q5">
            <v>5.5696904069754192</v>
          </cell>
          <cell r="R5">
            <v>5.5626244264487577</v>
          </cell>
          <cell r="S5">
            <v>1.3429412986562228</v>
          </cell>
          <cell r="T5">
            <v>1.3348786881071761</v>
          </cell>
          <cell r="U5">
            <v>1.4197139196207418</v>
          </cell>
          <cell r="V5">
            <v>1.5128323838577218</v>
          </cell>
          <cell r="W5">
            <v>1.6095576684404749</v>
          </cell>
          <cell r="X5">
            <v>1.5280002661458185</v>
          </cell>
          <cell r="Y5">
            <v>1.6069114473096009</v>
          </cell>
          <cell r="Z5">
            <v>1.6908188713301955</v>
          </cell>
          <cell r="AA5">
            <v>1.6876690418953559</v>
          </cell>
          <cell r="AB5">
            <v>1.6904071991118259</v>
          </cell>
          <cell r="AC5">
            <v>1.6937034403697042</v>
          </cell>
          <cell r="AD5">
            <v>1.6994175483307303</v>
          </cell>
          <cell r="AE5">
            <v>1.7142311699892632</v>
          </cell>
          <cell r="AF5">
            <v>1.7409041126739468</v>
          </cell>
          <cell r="AG5">
            <v>1.7777413147492866</v>
          </cell>
          <cell r="AH5">
            <v>1.8115016708616112</v>
          </cell>
          <cell r="AI5">
            <v>1.8534785928045652</v>
          </cell>
          <cell r="AJ5">
            <v>1.8933556889067249</v>
          </cell>
          <cell r="AK5">
            <v>1.9262013758884409</v>
          </cell>
          <cell r="AL5">
            <v>1.951665472818499</v>
          </cell>
          <cell r="AM5">
            <v>1.9777629798521745</v>
          </cell>
          <cell r="AN5">
            <v>2.0043759055357828</v>
          </cell>
          <cell r="AO5">
            <v>2.0313988401364771</v>
          </cell>
          <cell r="AP5">
            <v>2.0742945243644488</v>
          </cell>
          <cell r="AQ5">
            <v>2.1174209368660915</v>
          </cell>
          <cell r="AR5">
            <v>2.160701631576794</v>
          </cell>
          <cell r="AS5">
            <v>2.2040675321159444</v>
          </cell>
          <cell r="AT5">
            <v>2.2474560416230833</v>
          </cell>
          <cell r="AU5">
            <v>2.2657026633325419</v>
          </cell>
          <cell r="AV5">
            <v>2.2838631549400237</v>
          </cell>
          <cell r="AW5">
            <v>2.3018901218776922</v>
          </cell>
          <cell r="AX5">
            <v>2.3197401175117083</v>
          </cell>
          <cell r="AY5">
            <v>2.337373199588372</v>
          </cell>
          <cell r="AZ5">
            <v>2.4111032285255423</v>
          </cell>
          <cell r="BA5">
            <v>2.4845454674280791</v>
          </cell>
          <cell r="BB5">
            <v>2.5576683423179905</v>
          </cell>
          <cell r="BC5">
            <v>2.6304424920172895</v>
          </cell>
          <cell r="BD5">
            <v>2.7028405354205436</v>
          </cell>
          <cell r="BE5">
            <v>2.743109971777054</v>
          </cell>
          <cell r="BF5">
            <v>2.7824060355990685</v>
          </cell>
          <cell r="BG5">
            <v>2.8212375370127365</v>
          </cell>
          <cell r="BH5">
            <v>2.8595829722734312</v>
          </cell>
          <cell r="BI5">
            <v>2.8974219906946761</v>
          </cell>
        </row>
        <row r="8">
          <cell r="L8">
            <v>2.2605747862546108</v>
          </cell>
          <cell r="M8">
            <v>2.2603668882056156</v>
          </cell>
          <cell r="N8">
            <v>2.2601589901566199</v>
          </cell>
          <cell r="O8">
            <v>2.2599510921076247</v>
          </cell>
          <cell r="P8">
            <v>2.259743194058629</v>
          </cell>
          <cell r="Q8">
            <v>2.3019982656332276</v>
          </cell>
          <cell r="R8">
            <v>2.3442533372078258</v>
          </cell>
          <cell r="S8">
            <v>2.3865084087824244</v>
          </cell>
          <cell r="T8">
            <v>2.4287634803570226</v>
          </cell>
          <cell r="U8">
            <v>2.4710185519316212</v>
          </cell>
          <cell r="V8">
            <v>2.5468039882379783</v>
          </cell>
          <cell r="W8">
            <v>2.6225894245443357</v>
          </cell>
          <cell r="X8">
            <v>2.6983748608506932</v>
          </cell>
          <cell r="Y8">
            <v>2.7741602971570503</v>
          </cell>
          <cell r="Z8">
            <v>2.8499457334634073</v>
          </cell>
          <cell r="AA8">
            <v>2.8651753326233713</v>
          </cell>
          <cell r="AB8">
            <v>2.8804049317833362</v>
          </cell>
          <cell r="AC8">
            <v>2.8956345309433003</v>
          </cell>
          <cell r="AD8">
            <v>2.9108641301032652</v>
          </cell>
          <cell r="AE8">
            <v>2.9260937292632292</v>
          </cell>
          <cell r="AF8">
            <v>2.979559967952818</v>
          </cell>
          <cell r="AG8">
            <v>3.0330262066424067</v>
          </cell>
          <cell r="AH8">
            <v>3.086492445331996</v>
          </cell>
          <cell r="AI8">
            <v>3.1399586840215847</v>
          </cell>
          <cell r="AJ8">
            <v>3.1934249227111735</v>
          </cell>
          <cell r="AK8">
            <v>3.2331209860739776</v>
          </cell>
          <cell r="AL8">
            <v>3.2728170494367816</v>
          </cell>
          <cell r="AM8">
            <v>3.3125131127995857</v>
          </cell>
          <cell r="AN8">
            <v>3.3522091761623898</v>
          </cell>
          <cell r="AO8">
            <v>3.3919052395251938</v>
          </cell>
          <cell r="AP8">
            <v>3.4440322219142008</v>
          </cell>
          <cell r="AQ8">
            <v>3.4961592043032068</v>
          </cell>
          <cell r="AR8">
            <v>3.5482861866922137</v>
          </cell>
          <cell r="AS8">
            <v>3.6004131690812198</v>
          </cell>
          <cell r="AT8">
            <v>3.6525401514702267</v>
          </cell>
          <cell r="AU8">
            <v>3.6974982778414884</v>
          </cell>
          <cell r="AV8">
            <v>3.7424564042127502</v>
          </cell>
          <cell r="AW8">
            <v>3.7874145305840115</v>
          </cell>
          <cell r="AX8">
            <v>3.8323726569552732</v>
          </cell>
          <cell r="AY8">
            <v>3.8773307833265349</v>
          </cell>
          <cell r="AZ8">
            <v>3.9488343346427639</v>
          </cell>
          <cell r="BA8">
            <v>4.0203378859589929</v>
          </cell>
          <cell r="BB8">
            <v>4.0918414372752228</v>
          </cell>
          <cell r="BC8">
            <v>4.1633449885914517</v>
          </cell>
          <cell r="BD8">
            <v>4.2348485399076807</v>
          </cell>
          <cell r="BE8">
            <v>4.2829944435862295</v>
          </cell>
          <cell r="BF8">
            <v>4.3311403472647765</v>
          </cell>
          <cell r="BG8">
            <v>4.3792862509433252</v>
          </cell>
          <cell r="BH8">
            <v>4.4274321546218722</v>
          </cell>
          <cell r="BI8">
            <v>4.475578058300421</v>
          </cell>
        </row>
        <row r="10">
          <cell r="L10">
            <v>-10.214240864579377</v>
          </cell>
          <cell r="M10">
            <v>-10.703392646566945</v>
          </cell>
          <cell r="N10">
            <v>-22.05544656792236</v>
          </cell>
          <cell r="O10">
            <v>-22.22186214241518</v>
          </cell>
          <cell r="P10">
            <v>-24.884118067491297</v>
          </cell>
          <cell r="Q10">
            <v>-42.627394925723593</v>
          </cell>
          <cell r="R10">
            <v>-42.830482222100947</v>
          </cell>
          <cell r="S10">
            <v>-47.249610334722377</v>
          </cell>
          <cell r="T10">
            <v>-47.471320525519971</v>
          </cell>
          <cell r="U10">
            <v>-47.602290060672011</v>
          </cell>
          <cell r="V10">
            <v>-47.768138612824949</v>
          </cell>
          <cell r="W10">
            <v>-47.9339871649779</v>
          </cell>
          <cell r="X10">
            <v>-48.099835717130837</v>
          </cell>
          <cell r="Y10">
            <v>-48.265684269283781</v>
          </cell>
          <cell r="Z10">
            <v>-48.431532821436726</v>
          </cell>
          <cell r="AA10">
            <v>-48.619826754257474</v>
          </cell>
          <cell r="AB10">
            <v>-48.808120687078215</v>
          </cell>
          <cell r="AC10">
            <v>-48.996414619898957</v>
          </cell>
          <cell r="AD10">
            <v>-49.184708552719705</v>
          </cell>
          <cell r="AE10">
            <v>-49.373002485540454</v>
          </cell>
          <cell r="AF10">
            <v>-49.579081108550447</v>
          </cell>
          <cell r="AG10">
            <v>-49.785159731560441</v>
          </cell>
          <cell r="AH10">
            <v>-49.991238354570442</v>
          </cell>
          <cell r="AI10">
            <v>-50.197316977580435</v>
          </cell>
          <cell r="AJ10">
            <v>-50.403395600590429</v>
          </cell>
          <cell r="AK10">
            <v>-50.593360284965733</v>
          </cell>
          <cell r="AL10">
            <v>-50.783324969341038</v>
          </cell>
          <cell r="AM10">
            <v>-50.973289653716343</v>
          </cell>
          <cell r="AN10">
            <v>-51.163254338091647</v>
          </cell>
          <cell r="AO10">
            <v>-51.353219022466952</v>
          </cell>
          <cell r="AP10">
            <v>-51.540057449412345</v>
          </cell>
          <cell r="AQ10">
            <v>-51.726895876357737</v>
          </cell>
          <cell r="AR10">
            <v>-51.913734303303137</v>
          </cell>
          <cell r="AS10">
            <v>-52.10057273024853</v>
          </cell>
          <cell r="AT10">
            <v>-52.287411157193922</v>
          </cell>
          <cell r="AU10">
            <v>-52.492188336157</v>
          </cell>
          <cell r="AV10">
            <v>-52.696965515120077</v>
          </cell>
          <cell r="AW10">
            <v>-52.901742694083147</v>
          </cell>
          <cell r="AX10">
            <v>-53.106519873046224</v>
          </cell>
          <cell r="AY10">
            <v>-53.311297052009301</v>
          </cell>
          <cell r="AZ10">
            <v>-53.486268969417559</v>
          </cell>
          <cell r="BA10">
            <v>-53.66124088682583</v>
          </cell>
          <cell r="BB10">
            <v>-53.836212804234087</v>
          </cell>
          <cell r="BC10">
            <v>-54.011184721642351</v>
          </cell>
          <cell r="BD10">
            <v>-54.186156639050608</v>
          </cell>
          <cell r="BE10">
            <v>-54.369415038042604</v>
          </cell>
          <cell r="BF10">
            <v>-54.552673437034606</v>
          </cell>
          <cell r="BG10">
            <v>-54.735931836026602</v>
          </cell>
          <cell r="BH10">
            <v>-54.919190235018604</v>
          </cell>
          <cell r="BI10">
            <v>-55.102448634010607</v>
          </cell>
        </row>
      </sheetData>
      <sheetData sheetId="6"/>
      <sheetData sheetId="7"/>
      <sheetData sheetId="8"/>
      <sheetData sheetId="9"/>
      <sheetData sheetId="10"/>
      <sheetData sheetId="11"/>
      <sheetData sheetId="12">
        <row r="21">
          <cell r="L21">
            <v>50.385508113667576</v>
          </cell>
          <cell r="M21">
            <v>50.618494442349757</v>
          </cell>
          <cell r="N21">
            <v>50.591858346197839</v>
          </cell>
          <cell r="O21">
            <v>50.602825694965532</v>
          </cell>
          <cell r="P21">
            <v>47.819834287017088</v>
          </cell>
          <cell r="Q21">
            <v>47.896451069851452</v>
          </cell>
          <cell r="R21">
            <v>47.88938508932479</v>
          </cell>
          <cell r="S21">
            <v>46.159701961532257</v>
          </cell>
          <cell r="T21">
            <v>46.15163935098321</v>
          </cell>
          <cell r="U21">
            <v>46.236474582496776</v>
          </cell>
          <cell r="V21">
            <v>46.329593046733756</v>
          </cell>
          <cell r="W21">
            <v>46.426318331316509</v>
          </cell>
          <cell r="X21">
            <v>46.344760929021852</v>
          </cell>
          <cell r="Y21">
            <v>46.423672110185635</v>
          </cell>
          <cell r="Z21">
            <v>46.507579534206229</v>
          </cell>
          <cell r="AA21">
            <v>46.50442970477139</v>
          </cell>
          <cell r="AB21">
            <v>46.50716786198786</v>
          </cell>
          <cell r="AC21">
            <v>46.510464103245738</v>
          </cell>
          <cell r="AD21">
            <v>46.516178211206764</v>
          </cell>
          <cell r="AE21">
            <v>46.530991832865297</v>
          </cell>
          <cell r="AF21">
            <v>46.557664775549981</v>
          </cell>
          <cell r="AG21">
            <v>46.59450197762532</v>
          </cell>
          <cell r="AH21">
            <v>46.628262333737645</v>
          </cell>
          <cell r="AI21">
            <v>46.670239255680599</v>
          </cell>
          <cell r="AJ21">
            <v>46.710116351782759</v>
          </cell>
          <cell r="AK21">
            <v>46.742962038764475</v>
          </cell>
          <cell r="AL21">
            <v>46.768426135694533</v>
          </cell>
          <cell r="AM21">
            <v>46.794523642728208</v>
          </cell>
          <cell r="AN21">
            <v>46.821136568411816</v>
          </cell>
          <cell r="AO21">
            <v>46.848159503012511</v>
          </cell>
          <cell r="AP21">
            <v>46.891055187240482</v>
          </cell>
          <cell r="AQ21">
            <v>46.934181599742125</v>
          </cell>
          <cell r="AR21">
            <v>46.977462294452828</v>
          </cell>
          <cell r="AS21">
            <v>47.020828194991978</v>
          </cell>
          <cell r="AT21">
            <v>47.064216704499117</v>
          </cell>
          <cell r="AU21">
            <v>47.082463326208575</v>
          </cell>
          <cell r="AV21">
            <v>47.100623817816057</v>
          </cell>
          <cell r="AW21">
            <v>47.118650784753726</v>
          </cell>
          <cell r="AX21">
            <v>47.136500780387742</v>
          </cell>
          <cell r="AY21">
            <v>47.154133862464406</v>
          </cell>
          <cell r="AZ21">
            <v>47.227863891401576</v>
          </cell>
          <cell r="BA21">
            <v>47.301306130304113</v>
          </cell>
          <cell r="BB21">
            <v>47.374429005194024</v>
          </cell>
          <cell r="BC21">
            <v>47.447203154893323</v>
          </cell>
          <cell r="BD21">
            <v>47.519601198296577</v>
          </cell>
          <cell r="BE21">
            <v>47.559870634653088</v>
          </cell>
          <cell r="BF21">
            <v>47.599166698475102</v>
          </cell>
          <cell r="BG21">
            <v>47.63799819988877</v>
          </cell>
          <cell r="BH21">
            <v>47.676343635149465</v>
          </cell>
          <cell r="BI21">
            <v>47.71418265357071</v>
          </cell>
        </row>
        <row r="27">
          <cell r="L27">
            <v>0.65250000000000008</v>
          </cell>
          <cell r="M27">
            <v>0.65250000000000008</v>
          </cell>
          <cell r="N27">
            <v>0.65250000000000008</v>
          </cell>
          <cell r="O27">
            <v>0.65250000000000008</v>
          </cell>
          <cell r="P27">
            <v>0.65250000000000008</v>
          </cell>
          <cell r="Q27">
            <v>0.65250000000000008</v>
          </cell>
          <cell r="R27">
            <v>0.65250000000000008</v>
          </cell>
          <cell r="S27">
            <v>0.65250000000000008</v>
          </cell>
          <cell r="T27">
            <v>0.65250000000000008</v>
          </cell>
          <cell r="U27">
            <v>0.65250000000000008</v>
          </cell>
          <cell r="V27">
            <v>0.65250000000000008</v>
          </cell>
          <cell r="W27">
            <v>0.65250000000000008</v>
          </cell>
          <cell r="X27">
            <v>0.65250000000000008</v>
          </cell>
          <cell r="Y27">
            <v>0.65250000000000008</v>
          </cell>
          <cell r="Z27">
            <v>0.65250000000000008</v>
          </cell>
          <cell r="AA27">
            <v>0.65250000000000008</v>
          </cell>
          <cell r="AB27">
            <v>0.65250000000000008</v>
          </cell>
          <cell r="AC27">
            <v>0.65250000000000008</v>
          </cell>
          <cell r="AD27">
            <v>0.65250000000000008</v>
          </cell>
          <cell r="AE27">
            <v>0.65250000000000008</v>
          </cell>
          <cell r="AF27">
            <v>0.65250000000000008</v>
          </cell>
          <cell r="AG27">
            <v>0.65250000000000008</v>
          </cell>
          <cell r="AH27">
            <v>0.65250000000000008</v>
          </cell>
          <cell r="AI27">
            <v>0.65250000000000008</v>
          </cell>
          <cell r="AJ27">
            <v>0.65250000000000008</v>
          </cell>
          <cell r="AK27">
            <v>0.65250000000000008</v>
          </cell>
          <cell r="AL27">
            <v>0.65250000000000008</v>
          </cell>
          <cell r="AM27">
            <v>0.65250000000000008</v>
          </cell>
          <cell r="AN27">
            <v>0.65250000000000008</v>
          </cell>
          <cell r="AO27">
            <v>0.65250000000000008</v>
          </cell>
          <cell r="AP27">
            <v>0.65250000000000008</v>
          </cell>
          <cell r="AQ27">
            <v>0.65250000000000008</v>
          </cell>
          <cell r="AR27">
            <v>0.65250000000000008</v>
          </cell>
          <cell r="AS27">
            <v>0.65250000000000008</v>
          </cell>
          <cell r="AT27">
            <v>0.65250000000000008</v>
          </cell>
          <cell r="AU27">
            <v>0.65250000000000008</v>
          </cell>
          <cell r="AV27">
            <v>0.65250000000000008</v>
          </cell>
          <cell r="AW27">
            <v>0.65250000000000008</v>
          </cell>
          <cell r="AX27">
            <v>0.65250000000000008</v>
          </cell>
          <cell r="AY27">
            <v>0.65250000000000008</v>
          </cell>
          <cell r="AZ27">
            <v>0.65250000000000008</v>
          </cell>
          <cell r="BA27">
            <v>0.65250000000000008</v>
          </cell>
          <cell r="BB27">
            <v>0.65250000000000008</v>
          </cell>
          <cell r="BC27">
            <v>0.65250000000000008</v>
          </cell>
          <cell r="BD27">
            <v>0.65250000000000008</v>
          </cell>
          <cell r="BE27">
            <v>0.65250000000000008</v>
          </cell>
          <cell r="BF27">
            <v>0.65250000000000008</v>
          </cell>
          <cell r="BG27">
            <v>0.65250000000000008</v>
          </cell>
          <cell r="BH27">
            <v>0.65250000000000008</v>
          </cell>
          <cell r="BI27">
            <v>0.65250000000000008</v>
          </cell>
        </row>
        <row r="28">
          <cell r="L28">
            <v>11.713364232958261</v>
          </cell>
          <cell r="M28">
            <v>11.713364232958261</v>
          </cell>
          <cell r="N28">
            <v>6.5633642329582615</v>
          </cell>
          <cell r="O28">
            <v>6.5633642329582615</v>
          </cell>
          <cell r="P28">
            <v>6.5633642329582615</v>
          </cell>
          <cell r="Q28">
            <v>5.5842606628760345</v>
          </cell>
          <cell r="R28">
            <v>5.5842606628760345</v>
          </cell>
          <cell r="S28">
            <v>5.5842606628760345</v>
          </cell>
          <cell r="T28">
            <v>5.5842606628760345</v>
          </cell>
          <cell r="U28">
            <v>5.5842606628760345</v>
          </cell>
          <cell r="V28">
            <v>5.5842606628760345</v>
          </cell>
          <cell r="W28">
            <v>5.5842606628760345</v>
          </cell>
          <cell r="X28">
            <v>5.5842606628760345</v>
          </cell>
          <cell r="Y28">
            <v>5.5842606628760345</v>
          </cell>
          <cell r="Z28">
            <v>5.5842606628760345</v>
          </cell>
          <cell r="AA28">
            <v>5.5842606628760345</v>
          </cell>
          <cell r="AB28">
            <v>5.5842606628760345</v>
          </cell>
          <cell r="AC28">
            <v>5.5842606628760345</v>
          </cell>
          <cell r="AD28">
            <v>5.5842606628760345</v>
          </cell>
          <cell r="AE28">
            <v>5.5842606628760345</v>
          </cell>
          <cell r="AF28">
            <v>5.5842606628760345</v>
          </cell>
          <cell r="AG28">
            <v>5.5842606628760345</v>
          </cell>
          <cell r="AH28">
            <v>5.5842606628760345</v>
          </cell>
          <cell r="AI28">
            <v>5.5842606628760345</v>
          </cell>
          <cell r="AJ28">
            <v>5.5842606628760345</v>
          </cell>
          <cell r="AK28">
            <v>5.5842606628760345</v>
          </cell>
          <cell r="AL28">
            <v>5.5842606628760345</v>
          </cell>
          <cell r="AM28">
            <v>5.5842606628760345</v>
          </cell>
          <cell r="AN28">
            <v>5.5842606628760345</v>
          </cell>
          <cell r="AO28">
            <v>5.5842606628760345</v>
          </cell>
          <cell r="AP28">
            <v>5.5842606628760345</v>
          </cell>
          <cell r="AQ28">
            <v>5.5842606628760345</v>
          </cell>
          <cell r="AR28">
            <v>5.5842606628760345</v>
          </cell>
          <cell r="AS28">
            <v>5.5842606628760345</v>
          </cell>
          <cell r="AT28">
            <v>5.5842606628760345</v>
          </cell>
          <cell r="AU28">
            <v>5.5842606628760345</v>
          </cell>
          <cell r="AV28">
            <v>5.5842606628760345</v>
          </cell>
          <cell r="AW28">
            <v>5.5842606628760345</v>
          </cell>
          <cell r="AX28">
            <v>5.5842606628760345</v>
          </cell>
          <cell r="AY28">
            <v>5.5842606628760345</v>
          </cell>
          <cell r="AZ28">
            <v>5.5842606628760345</v>
          </cell>
          <cell r="BA28">
            <v>5.5842606628760345</v>
          </cell>
          <cell r="BB28">
            <v>5.5842606628760345</v>
          </cell>
          <cell r="BC28">
            <v>5.5842606628760345</v>
          </cell>
          <cell r="BD28">
            <v>5.5842606628760345</v>
          </cell>
          <cell r="BE28">
            <v>5.5842606628760345</v>
          </cell>
          <cell r="BF28">
            <v>5.5842606628760345</v>
          </cell>
          <cell r="BG28">
            <v>5.5842606628760345</v>
          </cell>
          <cell r="BH28">
            <v>5.5842606628760345</v>
          </cell>
          <cell r="BI28">
            <v>5.5842606628760345</v>
          </cell>
        </row>
      </sheetData>
      <sheetData sheetId="13"/>
      <sheetData sheetId="14">
        <row r="3">
          <cell r="L3">
            <v>44.573213534251224</v>
          </cell>
          <cell r="M3">
            <v>43.996159467969967</v>
          </cell>
          <cell r="N3">
            <v>43.950076949222463</v>
          </cell>
          <cell r="O3">
            <v>43.897681583531984</v>
          </cell>
          <cell r="P3">
            <v>42.074164181491497</v>
          </cell>
          <cell r="Q3">
            <v>41.995172185065783</v>
          </cell>
          <cell r="R3">
            <v>41.770794281341878</v>
          </cell>
          <cell r="S3">
            <v>41.661640649596173</v>
          </cell>
          <cell r="T3">
            <v>41.49882254527013</v>
          </cell>
          <cell r="U3">
            <v>41.054574236361127</v>
          </cell>
          <cell r="V3">
            <v>39.905733385444684</v>
          </cell>
          <cell r="W3">
            <v>40.092521785874027</v>
          </cell>
          <cell r="X3">
            <v>40.101027499425953</v>
          </cell>
          <cell r="Y3">
            <v>40.270001796436325</v>
          </cell>
          <cell r="Z3">
            <v>40.443972336303517</v>
          </cell>
          <cell r="AA3">
            <v>39.610313261529456</v>
          </cell>
          <cell r="AB3">
            <v>39.786115752406701</v>
          </cell>
          <cell r="AC3">
            <v>39.962476327325362</v>
          </cell>
          <cell r="AD3">
            <v>40.141254768947171</v>
          </cell>
          <cell r="AE3">
            <v>40.329132724266486</v>
          </cell>
          <cell r="AF3">
            <v>39.494844472271581</v>
          </cell>
          <cell r="AG3">
            <v>39.684294058667319</v>
          </cell>
          <cell r="AH3">
            <v>39.87066679910005</v>
          </cell>
          <cell r="AI3">
            <v>40.065256105363417</v>
          </cell>
          <cell r="AJ3">
            <v>40.257745585785983</v>
          </cell>
          <cell r="AK3">
            <v>39.479142167780196</v>
          </cell>
          <cell r="AL3">
            <v>39.654874885722748</v>
          </cell>
          <cell r="AM3">
            <v>39.831241013768931</v>
          </cell>
          <cell r="AN3">
            <v>40.00812256046504</v>
          </cell>
          <cell r="AO3">
            <v>40.185414116078235</v>
          </cell>
          <cell r="AP3">
            <v>40.023021244862591</v>
          </cell>
          <cell r="AQ3">
            <v>40.200859101920628</v>
          </cell>
          <cell r="AR3">
            <v>40.378851241187711</v>
          </cell>
          <cell r="AS3">
            <v>40.556928586283256</v>
          </cell>
          <cell r="AT3">
            <v>40.735028540346775</v>
          </cell>
          <cell r="AU3">
            <v>40.553094214648048</v>
          </cell>
          <cell r="AV3">
            <v>40.731073758847344</v>
          </cell>
          <cell r="AW3">
            <v>40.908919778376827</v>
          </cell>
          <cell r="AX3">
            <v>41.086588826602664</v>
          </cell>
          <cell r="AY3">
            <v>41.264040961271142</v>
          </cell>
          <cell r="AZ3">
            <v>41.111239356300331</v>
          </cell>
          <cell r="BA3">
            <v>41.288149961294913</v>
          </cell>
          <cell r="BB3">
            <v>41.464741202276855</v>
          </cell>
          <cell r="BC3">
            <v>41.640983718068185</v>
          </cell>
          <cell r="BD3">
            <v>41.81685012756347</v>
          </cell>
          <cell r="BE3">
            <v>41.662232059233432</v>
          </cell>
          <cell r="BF3">
            <v>41.836640618368897</v>
          </cell>
          <cell r="BG3">
            <v>42.010584615096008</v>
          </cell>
          <cell r="BH3">
            <v>42.184042545670167</v>
          </cell>
          <cell r="BI3">
            <v>42.356994059404855</v>
          </cell>
        </row>
        <row r="4">
          <cell r="L4">
            <v>38.019643880709317</v>
          </cell>
          <cell r="M4">
            <v>38.252630209391498</v>
          </cell>
          <cell r="N4">
            <v>43.375994113239578</v>
          </cell>
          <cell r="O4">
            <v>43.386961462007271</v>
          </cell>
          <cell r="P4">
            <v>40.603970054058827</v>
          </cell>
          <cell r="Q4">
            <v>41.659690406975415</v>
          </cell>
          <cell r="R4">
            <v>41.652624426448753</v>
          </cell>
          <cell r="S4">
            <v>39.92294129865622</v>
          </cell>
          <cell r="T4">
            <v>39.914878688107173</v>
          </cell>
          <cell r="U4">
            <v>39.999713919620739</v>
          </cell>
          <cell r="V4">
            <v>40.092832383857719</v>
          </cell>
          <cell r="W4">
            <v>40.189557668440472</v>
          </cell>
          <cell r="X4">
            <v>40.108000266145815</v>
          </cell>
          <cell r="Y4">
            <v>40.186911447309598</v>
          </cell>
          <cell r="Z4">
            <v>40.270818871330192</v>
          </cell>
          <cell r="AA4">
            <v>40.267669041895353</v>
          </cell>
          <cell r="AB4">
            <v>40.270407199111823</v>
          </cell>
          <cell r="AC4">
            <v>40.273703440369701</v>
          </cell>
          <cell r="AD4">
            <v>40.279417548330727</v>
          </cell>
          <cell r="AE4">
            <v>40.29423116998926</v>
          </cell>
          <cell r="AF4">
            <v>40.320904112673944</v>
          </cell>
          <cell r="AG4">
            <v>40.357741314749283</v>
          </cell>
          <cell r="AH4">
            <v>40.391501670861608</v>
          </cell>
          <cell r="AI4">
            <v>40.433478592804562</v>
          </cell>
          <cell r="AJ4">
            <v>40.473355688906722</v>
          </cell>
          <cell r="AK4">
            <v>40.506201375888438</v>
          </cell>
          <cell r="AL4">
            <v>40.531665472818496</v>
          </cell>
          <cell r="AM4">
            <v>40.557762979852171</v>
          </cell>
          <cell r="AN4">
            <v>40.584375905535779</v>
          </cell>
          <cell r="AO4">
            <v>40.611398840136474</v>
          </cell>
          <cell r="AP4">
            <v>40.654294524364445</v>
          </cell>
          <cell r="AQ4">
            <v>40.697420936866088</v>
          </cell>
          <cell r="AR4">
            <v>40.74070163157679</v>
          </cell>
          <cell r="AS4">
            <v>40.784067532115941</v>
          </cell>
          <cell r="AT4">
            <v>40.82745604162308</v>
          </cell>
          <cell r="AU4">
            <v>40.845702663332538</v>
          </cell>
          <cell r="AV4">
            <v>40.86386315494002</v>
          </cell>
          <cell r="AW4">
            <v>40.881890121877689</v>
          </cell>
          <cell r="AX4">
            <v>40.899740117511705</v>
          </cell>
          <cell r="AY4">
            <v>40.917373199588368</v>
          </cell>
          <cell r="AZ4">
            <v>40.991103228525539</v>
          </cell>
          <cell r="BA4">
            <v>41.064545467428076</v>
          </cell>
          <cell r="BB4">
            <v>41.137668342317987</v>
          </cell>
          <cell r="BC4">
            <v>41.210442492017286</v>
          </cell>
          <cell r="BD4">
            <v>41.28284053542054</v>
          </cell>
          <cell r="BE4">
            <v>41.32310997177705</v>
          </cell>
          <cell r="BF4">
            <v>41.362406035599065</v>
          </cell>
          <cell r="BG4">
            <v>41.401237537012733</v>
          </cell>
          <cell r="BH4">
            <v>41.439582972273428</v>
          </cell>
          <cell r="BI4">
            <v>41.477421990694673</v>
          </cell>
        </row>
        <row r="5">
          <cell r="L5">
            <v>46.833788320709317</v>
          </cell>
          <cell r="M5">
            <v>47.176526356391498</v>
          </cell>
          <cell r="N5">
            <v>57.405994113239579</v>
          </cell>
          <cell r="O5">
            <v>57.416961462007272</v>
          </cell>
          <cell r="P5">
            <v>50.731232931058827</v>
          </cell>
          <cell r="Q5">
            <v>53.947515641975414</v>
          </cell>
          <cell r="R5">
            <v>54.634234302448753</v>
          </cell>
          <cell r="S5">
            <v>46.892693360656217</v>
          </cell>
          <cell r="T5">
            <v>47.330425463107169</v>
          </cell>
          <cell r="U5">
            <v>48.937841641620736</v>
          </cell>
          <cell r="V5">
            <v>50.998814483857721</v>
          </cell>
          <cell r="W5">
            <v>51.095539768440467</v>
          </cell>
          <cell r="X5">
            <v>51.013982366145818</v>
          </cell>
          <cell r="Y5">
            <v>51.092893547309593</v>
          </cell>
          <cell r="Z5">
            <v>51.176800971330188</v>
          </cell>
          <cell r="AA5">
            <v>51.67290622689535</v>
          </cell>
          <cell r="AB5">
            <v>51.67564438411182</v>
          </cell>
          <cell r="AC5">
            <v>51.678940625369698</v>
          </cell>
          <cell r="AD5">
            <v>51.684654733330724</v>
          </cell>
          <cell r="AE5">
            <v>51.699468354989257</v>
          </cell>
          <cell r="AF5">
            <v>52.227374615673945</v>
          </cell>
          <cell r="AG5">
            <v>52.264211817749285</v>
          </cell>
          <cell r="AH5">
            <v>52.297972173861609</v>
          </cell>
          <cell r="AI5">
            <v>52.339949095804563</v>
          </cell>
          <cell r="AJ5">
            <v>52.379826191906723</v>
          </cell>
          <cell r="AK5">
            <v>52.488267243888437</v>
          </cell>
          <cell r="AL5">
            <v>52.513731340818495</v>
          </cell>
          <cell r="AM5">
            <v>52.539828847852171</v>
          </cell>
          <cell r="AN5">
            <v>52.566441773535779</v>
          </cell>
          <cell r="AO5">
            <v>52.593464708136473</v>
          </cell>
          <cell r="AP5">
            <v>50.963534960364449</v>
          </cell>
          <cell r="AQ5">
            <v>51.006661372866084</v>
          </cell>
          <cell r="AR5">
            <v>51.049942067576787</v>
          </cell>
          <cell r="AS5">
            <v>51.093307968115944</v>
          </cell>
          <cell r="AT5">
            <v>51.136696477623083</v>
          </cell>
          <cell r="AU5">
            <v>49.623321928332537</v>
          </cell>
          <cell r="AV5">
            <v>49.641482419940019</v>
          </cell>
          <cell r="AW5">
            <v>49.659509386877687</v>
          </cell>
          <cell r="AX5">
            <v>49.677359382511703</v>
          </cell>
          <cell r="AY5">
            <v>49.694992464588367</v>
          </cell>
          <cell r="AZ5">
            <v>47.878368843525536</v>
          </cell>
          <cell r="BA5">
            <v>47.951811082428073</v>
          </cell>
          <cell r="BB5">
            <v>48.024933957317984</v>
          </cell>
          <cell r="BC5">
            <v>48.097708107017283</v>
          </cell>
          <cell r="BD5">
            <v>48.170106150420537</v>
          </cell>
          <cell r="BE5">
            <v>46.670854874777049</v>
          </cell>
          <cell r="BF5">
            <v>46.710150938599064</v>
          </cell>
          <cell r="BG5">
            <v>46.748982440012732</v>
          </cell>
          <cell r="BH5">
            <v>46.787327875273427</v>
          </cell>
          <cell r="BI5">
            <v>46.825166893694671</v>
          </cell>
        </row>
        <row r="8">
          <cell r="L8">
            <v>2.2605747862546108</v>
          </cell>
          <cell r="M8">
            <v>2.2603668882056156</v>
          </cell>
          <cell r="N8">
            <v>2.2601589901566199</v>
          </cell>
          <cell r="O8">
            <v>2.2599510921076247</v>
          </cell>
          <cell r="P8">
            <v>2.259743194058629</v>
          </cell>
          <cell r="Q8">
            <v>2.3019982656332276</v>
          </cell>
          <cell r="R8">
            <v>2.3442533372078258</v>
          </cell>
          <cell r="S8">
            <v>2.3865084087824244</v>
          </cell>
          <cell r="T8">
            <v>2.4287634803570226</v>
          </cell>
          <cell r="U8">
            <v>2.4710185519316212</v>
          </cell>
          <cell r="V8">
            <v>2.5468039882379783</v>
          </cell>
          <cell r="W8">
            <v>2.6225894245443357</v>
          </cell>
          <cell r="X8">
            <v>2.6983748608506932</v>
          </cell>
          <cell r="Y8">
            <v>2.7741602971570503</v>
          </cell>
          <cell r="Z8">
            <v>2.8499457334634073</v>
          </cell>
          <cell r="AA8">
            <v>2.8651753326233713</v>
          </cell>
          <cell r="AB8">
            <v>2.8804049317833362</v>
          </cell>
          <cell r="AC8">
            <v>2.8956345309433003</v>
          </cell>
          <cell r="AD8">
            <v>2.9108641301032652</v>
          </cell>
          <cell r="AE8">
            <v>2.9260937292632292</v>
          </cell>
          <cell r="AF8">
            <v>2.979559967952818</v>
          </cell>
          <cell r="AG8">
            <v>3.0330262066424067</v>
          </cell>
          <cell r="AH8">
            <v>3.086492445331996</v>
          </cell>
          <cell r="AI8">
            <v>3.1399586840215847</v>
          </cell>
          <cell r="AJ8">
            <v>3.1934249227111735</v>
          </cell>
          <cell r="AK8">
            <v>3.2331209860739776</v>
          </cell>
          <cell r="AL8">
            <v>3.2728170494367816</v>
          </cell>
          <cell r="AM8">
            <v>3.3125131127995857</v>
          </cell>
          <cell r="AN8">
            <v>3.3522091761623898</v>
          </cell>
          <cell r="AO8">
            <v>3.3919052395251938</v>
          </cell>
          <cell r="AP8">
            <v>3.4440322219142008</v>
          </cell>
          <cell r="AQ8">
            <v>3.4961592043032068</v>
          </cell>
          <cell r="AR8">
            <v>3.5482861866922137</v>
          </cell>
          <cell r="AS8">
            <v>3.6004131690812198</v>
          </cell>
          <cell r="AT8">
            <v>3.6525401514702267</v>
          </cell>
          <cell r="AU8">
            <v>3.6974982778414884</v>
          </cell>
          <cell r="AV8">
            <v>3.7424564042127502</v>
          </cell>
          <cell r="AW8">
            <v>3.7874145305840115</v>
          </cell>
          <cell r="AX8">
            <v>3.8323726569552732</v>
          </cell>
          <cell r="AY8">
            <v>3.8773307833265349</v>
          </cell>
          <cell r="AZ8">
            <v>3.9488343346427639</v>
          </cell>
          <cell r="BA8">
            <v>4.0203378859589929</v>
          </cell>
          <cell r="BB8">
            <v>4.0918414372752228</v>
          </cell>
          <cell r="BC8">
            <v>4.1633449885914517</v>
          </cell>
          <cell r="BD8">
            <v>4.2348485399076807</v>
          </cell>
          <cell r="BE8">
            <v>4.2829944435862295</v>
          </cell>
          <cell r="BF8">
            <v>4.3311403472647765</v>
          </cell>
          <cell r="BG8">
            <v>4.3792862509433252</v>
          </cell>
          <cell r="BH8">
            <v>4.4274321546218722</v>
          </cell>
          <cell r="BI8">
            <v>4.475578058300421</v>
          </cell>
        </row>
        <row r="10">
          <cell r="L10">
            <v>2.0348256413171839E-10</v>
          </cell>
          <cell r="M10">
            <v>0.92000000021591566</v>
          </cell>
          <cell r="N10">
            <v>11.195758173860495</v>
          </cell>
          <cell r="O10">
            <v>11.259328786367664</v>
          </cell>
          <cell r="P10">
            <v>6.3973255555087007</v>
          </cell>
          <cell r="Q10">
            <v>9.6503451912764042</v>
          </cell>
          <cell r="R10">
            <v>10.519186683899049</v>
          </cell>
          <cell r="S10">
            <v>2.8445443022776202</v>
          </cell>
          <cell r="T10">
            <v>3.4028394374800159</v>
          </cell>
          <cell r="U10">
            <v>5.4122488533279878</v>
          </cell>
          <cell r="V10">
            <v>8.5462771101750583</v>
          </cell>
          <cell r="W10">
            <v>8.3804285580221052</v>
          </cell>
          <cell r="X10">
            <v>8.2145800058691716</v>
          </cell>
          <cell r="Y10">
            <v>8.0487314537162185</v>
          </cell>
          <cell r="Z10">
            <v>7.8828829015632635</v>
          </cell>
          <cell r="AA10">
            <v>9.197417632742523</v>
          </cell>
          <cell r="AB10">
            <v>9.0091236999217834</v>
          </cell>
          <cell r="AC10">
            <v>8.8208297671010349</v>
          </cell>
          <cell r="AD10">
            <v>8.6325358342802883</v>
          </cell>
          <cell r="AE10">
            <v>8.4442419014595416</v>
          </cell>
          <cell r="AF10">
            <v>9.7529701754495459</v>
          </cell>
          <cell r="AG10">
            <v>9.5468915524395577</v>
          </cell>
          <cell r="AH10">
            <v>9.3408129294295641</v>
          </cell>
          <cell r="AI10">
            <v>9.1347343064195616</v>
          </cell>
          <cell r="AJ10">
            <v>8.9286556834095663</v>
          </cell>
          <cell r="AK10">
            <v>9.7760040900342631</v>
          </cell>
          <cell r="AL10">
            <v>9.5860394056589655</v>
          </cell>
          <cell r="AM10">
            <v>9.3960747212836537</v>
          </cell>
          <cell r="AN10">
            <v>9.2061100369083491</v>
          </cell>
          <cell r="AO10">
            <v>9.0161453525330444</v>
          </cell>
          <cell r="AP10">
            <v>7.4964814935876571</v>
          </cell>
          <cell r="AQ10">
            <v>7.3096430666422494</v>
          </cell>
          <cell r="AR10">
            <v>7.1228046396968621</v>
          </cell>
          <cell r="AS10">
            <v>6.9359662127514685</v>
          </cell>
          <cell r="AT10">
            <v>6.7491277858060812</v>
          </cell>
          <cell r="AU10">
            <v>5.3727294358430004</v>
          </cell>
          <cell r="AV10">
            <v>5.1679522568799241</v>
          </cell>
          <cell r="AW10">
            <v>4.9631750779168486</v>
          </cell>
          <cell r="AX10">
            <v>4.7583978989537652</v>
          </cell>
          <cell r="AY10">
            <v>4.5536207199906897</v>
          </cell>
          <cell r="AZ10">
            <v>2.8182951525824409</v>
          </cell>
          <cell r="BA10">
            <v>2.6433232351741669</v>
          </cell>
          <cell r="BB10">
            <v>2.4683513177659062</v>
          </cell>
          <cell r="BC10">
            <v>2.2933794003576464</v>
          </cell>
          <cell r="BD10">
            <v>2.1184074829493866</v>
          </cell>
          <cell r="BE10">
            <v>0.72562837195738794</v>
          </cell>
          <cell r="BF10">
            <v>0.5423699729653908</v>
          </cell>
          <cell r="BG10">
            <v>0.35911157397339899</v>
          </cell>
          <cell r="BH10">
            <v>0.17585317498138764</v>
          </cell>
          <cell r="BI10">
            <v>-7.4052240106041722E-3</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5" sqref="C15"/>
    </sheetView>
  </sheetViews>
  <sheetFormatPr defaultColWidth="0" defaultRowHeight="13.9" customHeight="1" zeroHeight="1" x14ac:dyDescent="0.2"/>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20.25" x14ac:dyDescent="0.2">
      <c r="B1" s="1" t="s">
        <v>0</v>
      </c>
      <c r="C1" s="2" t="str">
        <f>C5</f>
        <v>Southern Water</v>
      </c>
    </row>
    <row r="2" spans="2:5" ht="12" customHeight="1" thickBot="1" x14ac:dyDescent="0.25"/>
    <row r="3" spans="2:5" ht="51.75" thickBot="1" x14ac:dyDescent="0.25">
      <c r="B3" s="3" t="s">
        <v>1</v>
      </c>
      <c r="C3" s="82" t="s">
        <v>2</v>
      </c>
      <c r="E3" s="4"/>
    </row>
    <row r="4" spans="2:5" ht="12" customHeight="1" thickBot="1" x14ac:dyDescent="0.25">
      <c r="B4" s="5"/>
      <c r="C4" s="6"/>
    </row>
    <row r="5" spans="2:5" ht="16.5" x14ac:dyDescent="0.2">
      <c r="B5" s="7" t="s">
        <v>3</v>
      </c>
      <c r="C5" s="42" t="s">
        <v>4</v>
      </c>
      <c r="E5" s="8" t="s">
        <v>5</v>
      </c>
    </row>
    <row r="6" spans="2:5" ht="17.25" thickBot="1" x14ac:dyDescent="0.25">
      <c r="B6" s="9" t="s">
        <v>6</v>
      </c>
      <c r="C6" s="43" t="s">
        <v>7</v>
      </c>
    </row>
    <row r="7" spans="2:5" ht="12" customHeight="1" thickBot="1" x14ac:dyDescent="0.25">
      <c r="B7" s="10"/>
      <c r="C7" s="39"/>
    </row>
    <row r="8" spans="2:5" ht="16.5" x14ac:dyDescent="0.2">
      <c r="B8" s="7" t="s">
        <v>8</v>
      </c>
      <c r="C8" s="42" t="s">
        <v>9</v>
      </c>
    </row>
    <row r="9" spans="2:5" ht="16.5" x14ac:dyDescent="0.2">
      <c r="B9" s="11" t="s">
        <v>10</v>
      </c>
      <c r="C9" s="107">
        <v>43187</v>
      </c>
    </row>
    <row r="10" spans="2:5" ht="16.5" x14ac:dyDescent="0.2">
      <c r="B10" s="9" t="s">
        <v>11</v>
      </c>
      <c r="C10" s="98">
        <v>44889</v>
      </c>
    </row>
    <row r="11" spans="2:5" ht="12" customHeight="1" thickBot="1" x14ac:dyDescent="0.25">
      <c r="B11" s="10"/>
      <c r="C11" s="39"/>
    </row>
    <row r="12" spans="2:5" ht="49.5" x14ac:dyDescent="0.2">
      <c r="B12" s="7" t="s">
        <v>12</v>
      </c>
      <c r="C12" s="42" t="s">
        <v>13</v>
      </c>
    </row>
    <row r="13" spans="2:5" ht="37.15" customHeight="1" thickBot="1" x14ac:dyDescent="0.25">
      <c r="B13" s="9" t="s">
        <v>14</v>
      </c>
      <c r="C13" s="99" t="s">
        <v>15</v>
      </c>
    </row>
    <row r="14" spans="2:5" ht="12" customHeight="1" thickBot="1" x14ac:dyDescent="0.35">
      <c r="B14" s="12"/>
      <c r="C14" s="40"/>
    </row>
    <row r="15" spans="2:5" ht="59.45" customHeight="1" x14ac:dyDescent="0.2">
      <c r="B15" s="13" t="s">
        <v>16</v>
      </c>
      <c r="C15" s="41" t="s">
        <v>17</v>
      </c>
      <c r="E15" s="4"/>
    </row>
    <row r="16" spans="2:5" ht="12" customHeight="1" x14ac:dyDescent="0.2">
      <c r="B16" s="5"/>
      <c r="C16" s="6"/>
    </row>
    <row r="17" spans="2:6" ht="17.25" thickBot="1" x14ac:dyDescent="0.25">
      <c r="B17" s="8" t="s">
        <v>18</v>
      </c>
    </row>
    <row r="18" spans="2:6" ht="15.75" thickBot="1" x14ac:dyDescent="0.3">
      <c r="E18" s="15" t="s">
        <v>19</v>
      </c>
      <c r="F18" s="14"/>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zoomScale="85" zoomScaleNormal="85" workbookViewId="0">
      <selection activeCell="C9" sqref="C9"/>
    </sheetView>
  </sheetViews>
  <sheetFormatPr defaultColWidth="0" defaultRowHeight="14.25" zeroHeight="1" x14ac:dyDescent="0.2"/>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51" ht="20.25" x14ac:dyDescent="0.2">
      <c r="B1" s="113" t="s">
        <v>366</v>
      </c>
      <c r="C1" s="113"/>
      <c r="D1" s="113"/>
      <c r="E1" s="113"/>
      <c r="F1" s="113"/>
    </row>
    <row r="2" spans="2:51" ht="15" thickBot="1" x14ac:dyDescent="0.25"/>
    <row r="3" spans="2:51" ht="17.25" thickBot="1" x14ac:dyDescent="0.25">
      <c r="B3" s="118" t="s">
        <v>3</v>
      </c>
      <c r="C3" s="119"/>
      <c r="D3" s="121" t="str">
        <f>'Cover sheet'!C5</f>
        <v>Southern Water</v>
      </c>
      <c r="E3" s="122"/>
      <c r="F3" s="123"/>
    </row>
    <row r="4" spans="2:51" ht="17.25" thickBot="1" x14ac:dyDescent="0.25">
      <c r="B4" s="118" t="s">
        <v>6</v>
      </c>
      <c r="C4" s="119"/>
      <c r="D4" s="121" t="str">
        <f>'Cover sheet'!C6</f>
        <v>Kent Thanet</v>
      </c>
      <c r="E4" s="122"/>
      <c r="F4" s="123"/>
    </row>
    <row r="5" spans="2:51" ht="15.75" thickBot="1" x14ac:dyDescent="0.25">
      <c r="C5" s="38"/>
      <c r="D5" s="23"/>
      <c r="H5" s="101">
        <v>1</v>
      </c>
      <c r="I5" s="101">
        <v>2</v>
      </c>
      <c r="J5" s="101">
        <v>3</v>
      </c>
      <c r="K5" s="101">
        <v>4</v>
      </c>
      <c r="L5" s="101">
        <v>5</v>
      </c>
      <c r="M5" s="101">
        <v>6</v>
      </c>
      <c r="N5" s="101">
        <v>7</v>
      </c>
      <c r="O5" s="101">
        <v>8</v>
      </c>
      <c r="P5" s="101">
        <v>9</v>
      </c>
      <c r="Q5" s="101">
        <v>10</v>
      </c>
      <c r="R5" s="101">
        <v>11</v>
      </c>
      <c r="S5" s="101">
        <v>12</v>
      </c>
      <c r="T5" s="101">
        <v>13</v>
      </c>
      <c r="U5" s="101">
        <v>14</v>
      </c>
      <c r="V5" s="101">
        <v>15</v>
      </c>
      <c r="W5" s="101">
        <v>16</v>
      </c>
      <c r="X5" s="101">
        <v>17</v>
      </c>
      <c r="Y5" s="101">
        <v>18</v>
      </c>
      <c r="Z5" s="101">
        <v>19</v>
      </c>
      <c r="AA5" s="101">
        <v>20</v>
      </c>
      <c r="AB5" s="101">
        <v>21</v>
      </c>
      <c r="AC5" s="101">
        <v>22</v>
      </c>
      <c r="AD5" s="101">
        <v>23</v>
      </c>
      <c r="AE5" s="101">
        <v>24</v>
      </c>
      <c r="AF5" s="101">
        <v>25</v>
      </c>
      <c r="AG5" s="101">
        <v>26</v>
      </c>
      <c r="AH5" s="101">
        <v>27</v>
      </c>
      <c r="AI5" s="101">
        <v>28</v>
      </c>
      <c r="AJ5" s="101">
        <v>29</v>
      </c>
      <c r="AK5" s="101">
        <v>30</v>
      </c>
      <c r="AL5" s="101">
        <v>31</v>
      </c>
      <c r="AM5" s="101">
        <v>32</v>
      </c>
      <c r="AN5" s="101">
        <v>33</v>
      </c>
      <c r="AO5" s="101">
        <v>34</v>
      </c>
      <c r="AP5" s="101">
        <v>35</v>
      </c>
      <c r="AQ5" s="101">
        <v>36</v>
      </c>
      <c r="AR5" s="101">
        <v>37</v>
      </c>
      <c r="AS5" s="101">
        <v>38</v>
      </c>
      <c r="AT5" s="101">
        <v>39</v>
      </c>
      <c r="AU5" s="101">
        <v>40</v>
      </c>
      <c r="AV5" s="101">
        <v>41</v>
      </c>
      <c r="AW5" s="101">
        <v>42</v>
      </c>
      <c r="AX5" s="101">
        <v>43</v>
      </c>
      <c r="AY5" s="101">
        <v>44</v>
      </c>
    </row>
    <row r="6" spans="2:51" ht="15" thickBot="1" x14ac:dyDescent="0.25">
      <c r="B6" s="62" t="s">
        <v>70</v>
      </c>
      <c r="C6" s="61" t="s">
        <v>152</v>
      </c>
      <c r="D6" s="18" t="s">
        <v>72</v>
      </c>
      <c r="E6" s="18" t="s">
        <v>73</v>
      </c>
      <c r="F6" s="76" t="s">
        <v>74</v>
      </c>
      <c r="H6" s="18" t="s">
        <v>367</v>
      </c>
      <c r="I6" s="18" t="s">
        <v>368</v>
      </c>
      <c r="J6" s="18" t="s">
        <v>369</v>
      </c>
      <c r="K6" s="18" t="s">
        <v>370</v>
      </c>
      <c r="L6" s="18" t="s">
        <v>371</v>
      </c>
      <c r="M6" s="18" t="s">
        <v>372</v>
      </c>
      <c r="N6" s="18" t="s">
        <v>373</v>
      </c>
      <c r="O6" s="18" t="s">
        <v>374</v>
      </c>
      <c r="P6" s="18" t="s">
        <v>375</v>
      </c>
      <c r="Q6" s="18" t="s">
        <v>376</v>
      </c>
      <c r="R6" s="18" t="s">
        <v>377</v>
      </c>
      <c r="S6" s="18" t="s">
        <v>378</v>
      </c>
      <c r="T6" s="18" t="s">
        <v>379</v>
      </c>
      <c r="U6" s="18" t="s">
        <v>380</v>
      </c>
      <c r="V6" s="18" t="s">
        <v>381</v>
      </c>
      <c r="W6" s="18" t="s">
        <v>382</v>
      </c>
      <c r="X6" s="18" t="s">
        <v>383</v>
      </c>
      <c r="Y6" s="18" t="s">
        <v>384</v>
      </c>
      <c r="Z6" s="18" t="s">
        <v>385</v>
      </c>
      <c r="AA6" s="18" t="s">
        <v>386</v>
      </c>
      <c r="AB6" s="18" t="s">
        <v>387</v>
      </c>
      <c r="AC6" s="18" t="s">
        <v>388</v>
      </c>
      <c r="AD6" s="18" t="s">
        <v>389</v>
      </c>
      <c r="AE6" s="18" t="s">
        <v>390</v>
      </c>
      <c r="AF6" s="18" t="s">
        <v>391</v>
      </c>
      <c r="AG6" s="18" t="s">
        <v>392</v>
      </c>
      <c r="AH6" s="18" t="s">
        <v>393</v>
      </c>
      <c r="AI6" s="18" t="s">
        <v>394</v>
      </c>
      <c r="AJ6" s="18" t="s">
        <v>395</v>
      </c>
      <c r="AK6" s="18" t="s">
        <v>396</v>
      </c>
      <c r="AL6" s="18" t="s">
        <v>397</v>
      </c>
      <c r="AM6" s="18" t="s">
        <v>398</v>
      </c>
      <c r="AN6" s="18" t="s">
        <v>399</v>
      </c>
      <c r="AO6" s="18" t="s">
        <v>400</v>
      </c>
      <c r="AP6" s="18" t="s">
        <v>401</v>
      </c>
      <c r="AQ6" s="18" t="s">
        <v>402</v>
      </c>
      <c r="AR6" s="102" t="s">
        <v>403</v>
      </c>
      <c r="AS6" s="102" t="s">
        <v>404</v>
      </c>
      <c r="AT6" s="102" t="s">
        <v>405</v>
      </c>
      <c r="AU6" s="102" t="s">
        <v>406</v>
      </c>
      <c r="AV6" s="102" t="s">
        <v>407</v>
      </c>
      <c r="AW6" s="102" t="s">
        <v>408</v>
      </c>
      <c r="AX6" s="102" t="s">
        <v>409</v>
      </c>
      <c r="AY6" s="102" t="s">
        <v>410</v>
      </c>
    </row>
    <row r="7" spans="2:51" ht="108" x14ac:dyDescent="0.2">
      <c r="B7" s="57">
        <v>1</v>
      </c>
      <c r="C7" s="28" t="s">
        <v>411</v>
      </c>
      <c r="D7" s="35" t="s">
        <v>412</v>
      </c>
      <c r="E7" s="35" t="s">
        <v>97</v>
      </c>
      <c r="F7" s="35" t="s">
        <v>77</v>
      </c>
      <c r="H7" s="103" t="s">
        <v>413</v>
      </c>
      <c r="I7" s="103" t="s">
        <v>414</v>
      </c>
      <c r="J7" s="103" t="s">
        <v>415</v>
      </c>
      <c r="K7" s="103" t="s">
        <v>416</v>
      </c>
      <c r="L7" s="103" t="s">
        <v>417</v>
      </c>
      <c r="M7" s="103" t="s">
        <v>418</v>
      </c>
      <c r="N7" s="103" t="s">
        <v>419</v>
      </c>
      <c r="O7" s="103" t="s">
        <v>420</v>
      </c>
      <c r="P7" s="103" t="s">
        <v>421</v>
      </c>
      <c r="Q7" s="103" t="s">
        <v>422</v>
      </c>
      <c r="R7" s="103" t="s">
        <v>423</v>
      </c>
      <c r="S7" s="103" t="s">
        <v>424</v>
      </c>
      <c r="T7" s="103" t="s">
        <v>425</v>
      </c>
      <c r="U7" s="103" t="s">
        <v>426</v>
      </c>
      <c r="V7" s="103" t="s">
        <v>427</v>
      </c>
      <c r="W7" s="103" t="s">
        <v>428</v>
      </c>
      <c r="X7" s="103" t="s">
        <v>429</v>
      </c>
      <c r="Y7" s="103" t="s">
        <v>430</v>
      </c>
      <c r="Z7" s="103" t="s">
        <v>431</v>
      </c>
      <c r="AA7" s="103" t="s">
        <v>432</v>
      </c>
      <c r="AB7" s="103" t="s">
        <v>433</v>
      </c>
      <c r="AC7" s="103" t="s">
        <v>434</v>
      </c>
      <c r="AD7" s="103" t="s">
        <v>435</v>
      </c>
      <c r="AE7" s="103" t="s">
        <v>436</v>
      </c>
      <c r="AF7" s="103" t="s">
        <v>437</v>
      </c>
      <c r="AG7" s="103" t="s">
        <v>438</v>
      </c>
      <c r="AH7" s="103" t="s">
        <v>439</v>
      </c>
      <c r="AI7" s="103" t="s">
        <v>440</v>
      </c>
      <c r="AJ7" s="103" t="s">
        <v>441</v>
      </c>
      <c r="AK7" s="103" t="s">
        <v>442</v>
      </c>
      <c r="AL7" s="103" t="s">
        <v>443</v>
      </c>
      <c r="AM7" s="103" t="s">
        <v>444</v>
      </c>
      <c r="AN7" s="103" t="s">
        <v>445</v>
      </c>
      <c r="AO7" s="103" t="s">
        <v>446</v>
      </c>
      <c r="AP7" s="103" t="s">
        <v>447</v>
      </c>
      <c r="AQ7" s="103" t="s">
        <v>448</v>
      </c>
      <c r="AR7" s="103" t="s">
        <v>448</v>
      </c>
      <c r="AS7" s="103" t="s">
        <v>448</v>
      </c>
      <c r="AT7" s="103" t="s">
        <v>448</v>
      </c>
      <c r="AU7" s="103" t="s">
        <v>448</v>
      </c>
      <c r="AV7" s="103" t="s">
        <v>448</v>
      </c>
      <c r="AW7" s="103" t="s">
        <v>448</v>
      </c>
      <c r="AX7" s="103" t="s">
        <v>448</v>
      </c>
      <c r="AY7" s="103" t="s">
        <v>448</v>
      </c>
    </row>
    <row r="8" spans="2:51" ht="38.25" x14ac:dyDescent="0.2">
      <c r="B8" s="57">
        <v>2</v>
      </c>
      <c r="C8" s="92" t="s">
        <v>449</v>
      </c>
      <c r="D8" s="35" t="s">
        <v>450</v>
      </c>
      <c r="E8" s="35" t="s">
        <v>97</v>
      </c>
      <c r="F8" s="35" t="s">
        <v>77</v>
      </c>
      <c r="H8" s="103" t="s">
        <v>451</v>
      </c>
      <c r="I8" s="103" t="s">
        <v>452</v>
      </c>
      <c r="J8" s="103" t="s">
        <v>453</v>
      </c>
      <c r="K8" s="103" t="s">
        <v>454</v>
      </c>
      <c r="L8" s="103" t="s">
        <v>455</v>
      </c>
      <c r="M8" s="103" t="s">
        <v>456</v>
      </c>
      <c r="N8" s="103" t="s">
        <v>457</v>
      </c>
      <c r="O8" s="103" t="s">
        <v>458</v>
      </c>
      <c r="P8" s="103" t="s">
        <v>459</v>
      </c>
      <c r="Q8" s="103" t="s">
        <v>460</v>
      </c>
      <c r="R8" s="103" t="s">
        <v>461</v>
      </c>
      <c r="S8" s="103" t="s">
        <v>462</v>
      </c>
      <c r="T8" s="103" t="s">
        <v>463</v>
      </c>
      <c r="U8" s="103" t="s">
        <v>464</v>
      </c>
      <c r="V8" s="103" t="s">
        <v>465</v>
      </c>
      <c r="W8" s="103" t="s">
        <v>466</v>
      </c>
      <c r="X8" s="103" t="s">
        <v>467</v>
      </c>
      <c r="Y8" s="103" t="s">
        <v>468</v>
      </c>
      <c r="Z8" s="103" t="s">
        <v>469</v>
      </c>
      <c r="AA8" s="103" t="s">
        <v>470</v>
      </c>
      <c r="AB8" s="103" t="s">
        <v>471</v>
      </c>
      <c r="AC8" s="103" t="s">
        <v>472</v>
      </c>
      <c r="AD8" s="103" t="s">
        <v>473</v>
      </c>
      <c r="AE8" s="103" t="s">
        <v>474</v>
      </c>
      <c r="AF8" s="103" t="s">
        <v>475</v>
      </c>
      <c r="AG8" s="103" t="s">
        <v>476</v>
      </c>
      <c r="AH8" s="103" t="s">
        <v>477</v>
      </c>
      <c r="AI8" s="103" t="s">
        <v>478</v>
      </c>
      <c r="AJ8" s="103" t="s">
        <v>479</v>
      </c>
      <c r="AK8" s="103" t="s">
        <v>480</v>
      </c>
      <c r="AL8" s="103" t="s">
        <v>481</v>
      </c>
      <c r="AM8" s="103" t="s">
        <v>482</v>
      </c>
      <c r="AN8" s="103" t="s">
        <v>483</v>
      </c>
      <c r="AO8" s="103" t="s">
        <v>484</v>
      </c>
      <c r="AP8" s="103" t="s">
        <v>485</v>
      </c>
      <c r="AQ8" s="103" t="s">
        <v>448</v>
      </c>
      <c r="AR8" s="103" t="s">
        <v>448</v>
      </c>
      <c r="AS8" s="103" t="s">
        <v>448</v>
      </c>
      <c r="AT8" s="103" t="s">
        <v>448</v>
      </c>
      <c r="AU8" s="103" t="s">
        <v>448</v>
      </c>
      <c r="AV8" s="103" t="s">
        <v>448</v>
      </c>
      <c r="AW8" s="103" t="s">
        <v>448</v>
      </c>
      <c r="AX8" s="103" t="s">
        <v>448</v>
      </c>
      <c r="AY8" s="103" t="s">
        <v>448</v>
      </c>
    </row>
    <row r="9" spans="2:51" ht="38.25" x14ac:dyDescent="0.2">
      <c r="B9" s="57">
        <v>3</v>
      </c>
      <c r="C9" s="92" t="s">
        <v>486</v>
      </c>
      <c r="D9" s="35" t="s">
        <v>487</v>
      </c>
      <c r="E9" s="35" t="s">
        <v>97</v>
      </c>
      <c r="F9" s="35" t="s">
        <v>77</v>
      </c>
      <c r="H9" s="103" t="s">
        <v>488</v>
      </c>
      <c r="I9" s="103" t="s">
        <v>488</v>
      </c>
      <c r="J9" s="103" t="s">
        <v>489</v>
      </c>
      <c r="K9" s="103" t="s">
        <v>489</v>
      </c>
      <c r="L9" s="103" t="s">
        <v>490</v>
      </c>
      <c r="M9" s="103" t="s">
        <v>491</v>
      </c>
      <c r="N9" s="103" t="s">
        <v>492</v>
      </c>
      <c r="O9" s="103" t="s">
        <v>493</v>
      </c>
      <c r="P9" s="103" t="s">
        <v>493</v>
      </c>
      <c r="Q9" s="103" t="s">
        <v>494</v>
      </c>
      <c r="R9" s="103" t="s">
        <v>495</v>
      </c>
      <c r="S9" s="103" t="s">
        <v>495</v>
      </c>
      <c r="T9" s="103" t="s">
        <v>496</v>
      </c>
      <c r="U9" s="103" t="s">
        <v>496</v>
      </c>
      <c r="V9" s="103" t="s">
        <v>496</v>
      </c>
      <c r="W9" s="103" t="s">
        <v>496</v>
      </c>
      <c r="X9" s="103" t="s">
        <v>496</v>
      </c>
      <c r="Y9" s="103" t="s">
        <v>496</v>
      </c>
      <c r="Z9" s="103" t="s">
        <v>496</v>
      </c>
      <c r="AA9" s="103" t="s">
        <v>496</v>
      </c>
      <c r="AB9" s="103" t="s">
        <v>496</v>
      </c>
      <c r="AC9" s="103" t="s">
        <v>497</v>
      </c>
      <c r="AD9" s="103" t="s">
        <v>497</v>
      </c>
      <c r="AE9" s="103" t="s">
        <v>497</v>
      </c>
      <c r="AF9" s="103" t="s">
        <v>497</v>
      </c>
      <c r="AG9" s="103" t="s">
        <v>497</v>
      </c>
      <c r="AH9" s="103" t="s">
        <v>497</v>
      </c>
      <c r="AI9" s="103" t="s">
        <v>497</v>
      </c>
      <c r="AJ9" s="103" t="s">
        <v>497</v>
      </c>
      <c r="AK9" s="103" t="s">
        <v>498</v>
      </c>
      <c r="AL9" s="103" t="s">
        <v>499</v>
      </c>
      <c r="AM9" s="103" t="s">
        <v>499</v>
      </c>
      <c r="AN9" s="103" t="s">
        <v>497</v>
      </c>
      <c r="AO9" s="103" t="s">
        <v>497</v>
      </c>
      <c r="AP9" s="103" t="s">
        <v>497</v>
      </c>
      <c r="AQ9" s="103" t="s">
        <v>448</v>
      </c>
      <c r="AR9" s="103" t="s">
        <v>448</v>
      </c>
      <c r="AS9" s="103" t="s">
        <v>448</v>
      </c>
      <c r="AT9" s="103" t="s">
        <v>448</v>
      </c>
      <c r="AU9" s="103" t="s">
        <v>448</v>
      </c>
      <c r="AV9" s="103" t="s">
        <v>448</v>
      </c>
      <c r="AW9" s="103" t="s">
        <v>448</v>
      </c>
      <c r="AX9" s="103" t="s">
        <v>448</v>
      </c>
      <c r="AY9" s="103" t="s">
        <v>448</v>
      </c>
    </row>
    <row r="10" spans="2:51" ht="38.25" x14ac:dyDescent="0.2">
      <c r="B10" s="57">
        <v>4</v>
      </c>
      <c r="C10" s="92" t="s">
        <v>500</v>
      </c>
      <c r="D10" s="35" t="s">
        <v>501</v>
      </c>
      <c r="E10" s="35" t="s">
        <v>502</v>
      </c>
      <c r="F10" s="35" t="s">
        <v>77</v>
      </c>
      <c r="H10" s="103" t="s">
        <v>503</v>
      </c>
      <c r="I10" s="103" t="s">
        <v>503</v>
      </c>
      <c r="J10" s="103" t="s">
        <v>504</v>
      </c>
      <c r="K10" s="103" t="s">
        <v>503</v>
      </c>
      <c r="L10" s="103" t="s">
        <v>504</v>
      </c>
      <c r="M10" s="103" t="s">
        <v>504</v>
      </c>
      <c r="N10" s="103" t="s">
        <v>504</v>
      </c>
      <c r="O10" s="103" t="s">
        <v>503</v>
      </c>
      <c r="P10" s="103" t="s">
        <v>504</v>
      </c>
      <c r="Q10" s="103" t="s">
        <v>504</v>
      </c>
      <c r="R10" s="103" t="s">
        <v>503</v>
      </c>
      <c r="S10" s="103" t="s">
        <v>503</v>
      </c>
      <c r="T10" s="103" t="s">
        <v>504</v>
      </c>
      <c r="U10" s="103" t="s">
        <v>504</v>
      </c>
      <c r="V10" s="103" t="s">
        <v>504</v>
      </c>
      <c r="W10" s="103" t="s">
        <v>504</v>
      </c>
      <c r="X10" s="103" t="s">
        <v>504</v>
      </c>
      <c r="Y10" s="103" t="s">
        <v>504</v>
      </c>
      <c r="Z10" s="103" t="s">
        <v>504</v>
      </c>
      <c r="AA10" s="103" t="s">
        <v>504</v>
      </c>
      <c r="AB10" s="103" t="s">
        <v>504</v>
      </c>
      <c r="AC10" s="103" t="s">
        <v>504</v>
      </c>
      <c r="AD10" s="103" t="s">
        <v>504</v>
      </c>
      <c r="AE10" s="103" t="s">
        <v>504</v>
      </c>
      <c r="AF10" s="103" t="s">
        <v>504</v>
      </c>
      <c r="AG10" s="103" t="s">
        <v>504</v>
      </c>
      <c r="AH10" s="103" t="s">
        <v>504</v>
      </c>
      <c r="AI10" s="103" t="s">
        <v>504</v>
      </c>
      <c r="AJ10" s="103" t="s">
        <v>504</v>
      </c>
      <c r="AK10" s="103" t="s">
        <v>504</v>
      </c>
      <c r="AL10" s="103" t="s">
        <v>503</v>
      </c>
      <c r="AM10" s="103" t="s">
        <v>503</v>
      </c>
      <c r="AN10" s="103" t="s">
        <v>504</v>
      </c>
      <c r="AO10" s="103" t="s">
        <v>503</v>
      </c>
      <c r="AP10" s="103" t="s">
        <v>503</v>
      </c>
      <c r="AQ10" s="103" t="s">
        <v>448</v>
      </c>
      <c r="AR10" s="103" t="s">
        <v>448</v>
      </c>
      <c r="AS10" s="103" t="s">
        <v>448</v>
      </c>
      <c r="AT10" s="103" t="s">
        <v>448</v>
      </c>
      <c r="AU10" s="103" t="s">
        <v>448</v>
      </c>
      <c r="AV10" s="103" t="s">
        <v>448</v>
      </c>
      <c r="AW10" s="103" t="s">
        <v>448</v>
      </c>
      <c r="AX10" s="103" t="s">
        <v>448</v>
      </c>
      <c r="AY10" s="103" t="s">
        <v>448</v>
      </c>
    </row>
    <row r="11" spans="2:51" ht="38.25" x14ac:dyDescent="0.2">
      <c r="B11" s="57">
        <v>5</v>
      </c>
      <c r="C11" s="92" t="s">
        <v>505</v>
      </c>
      <c r="D11" s="35" t="s">
        <v>506</v>
      </c>
      <c r="E11" s="35" t="s">
        <v>103</v>
      </c>
      <c r="F11" s="35" t="s">
        <v>77</v>
      </c>
      <c r="H11" s="103" t="s">
        <v>507</v>
      </c>
      <c r="I11" s="103" t="s">
        <v>507</v>
      </c>
      <c r="J11" s="103" t="s">
        <v>507</v>
      </c>
      <c r="K11" s="103" t="s">
        <v>507</v>
      </c>
      <c r="L11" s="103" t="s">
        <v>508</v>
      </c>
      <c r="M11" s="103" t="s">
        <v>509</v>
      </c>
      <c r="N11" s="103" t="s">
        <v>510</v>
      </c>
      <c r="O11" s="103" t="s">
        <v>511</v>
      </c>
      <c r="P11" s="103" t="s">
        <v>511</v>
      </c>
      <c r="Q11" s="103" t="s">
        <v>512</v>
      </c>
      <c r="R11" s="103" t="s">
        <v>513</v>
      </c>
      <c r="S11" s="103" t="s">
        <v>513</v>
      </c>
      <c r="T11" s="103" t="s">
        <v>514</v>
      </c>
      <c r="U11" s="103" t="s">
        <v>509</v>
      </c>
      <c r="V11" s="103" t="s">
        <v>514</v>
      </c>
      <c r="W11" s="103" t="s">
        <v>515</v>
      </c>
      <c r="X11" s="103" t="s">
        <v>514</v>
      </c>
      <c r="Y11" s="103" t="s">
        <v>514</v>
      </c>
      <c r="Z11" s="103" t="s">
        <v>514</v>
      </c>
      <c r="AA11" s="103" t="s">
        <v>509</v>
      </c>
      <c r="AB11" s="103" t="s">
        <v>509</v>
      </c>
      <c r="AC11" s="103" t="s">
        <v>512</v>
      </c>
      <c r="AD11" s="103" t="s">
        <v>512</v>
      </c>
      <c r="AE11" s="103" t="s">
        <v>514</v>
      </c>
      <c r="AF11" s="103" t="s">
        <v>516</v>
      </c>
      <c r="AG11" s="103" t="s">
        <v>508</v>
      </c>
      <c r="AH11" s="103" t="s">
        <v>515</v>
      </c>
      <c r="AI11" s="103" t="s">
        <v>508</v>
      </c>
      <c r="AJ11" s="103" t="s">
        <v>515</v>
      </c>
      <c r="AK11" s="103" t="s">
        <v>511</v>
      </c>
      <c r="AL11" s="103" t="s">
        <v>511</v>
      </c>
      <c r="AM11" s="103" t="s">
        <v>511</v>
      </c>
      <c r="AN11" s="103" t="s">
        <v>511</v>
      </c>
      <c r="AO11" s="103" t="s">
        <v>511</v>
      </c>
      <c r="AP11" s="103" t="s">
        <v>511</v>
      </c>
      <c r="AQ11" s="103" t="s">
        <v>448</v>
      </c>
      <c r="AR11" s="103" t="s">
        <v>448</v>
      </c>
      <c r="AS11" s="103" t="s">
        <v>448</v>
      </c>
      <c r="AT11" s="103" t="s">
        <v>448</v>
      </c>
      <c r="AU11" s="103" t="s">
        <v>448</v>
      </c>
      <c r="AV11" s="103" t="s">
        <v>448</v>
      </c>
      <c r="AW11" s="103" t="s">
        <v>448</v>
      </c>
      <c r="AX11" s="103" t="s">
        <v>448</v>
      </c>
      <c r="AY11" s="103" t="s">
        <v>448</v>
      </c>
    </row>
    <row r="12" spans="2:51" ht="38.65" customHeight="1" x14ac:dyDescent="0.2">
      <c r="B12" s="57">
        <v>6</v>
      </c>
      <c r="C12" s="92" t="s">
        <v>517</v>
      </c>
      <c r="D12" s="35" t="s">
        <v>77</v>
      </c>
      <c r="E12" s="35" t="s">
        <v>97</v>
      </c>
      <c r="F12" s="35" t="s">
        <v>77</v>
      </c>
      <c r="H12" s="103" t="s">
        <v>518</v>
      </c>
      <c r="I12" s="103" t="s">
        <v>518</v>
      </c>
      <c r="J12" s="103" t="s">
        <v>518</v>
      </c>
      <c r="K12" s="103" t="s">
        <v>518</v>
      </c>
      <c r="L12" s="103" t="s">
        <v>518</v>
      </c>
      <c r="M12" s="103" t="s">
        <v>518</v>
      </c>
      <c r="N12" s="103" t="s">
        <v>518</v>
      </c>
      <c r="O12" s="103" t="s">
        <v>518</v>
      </c>
      <c r="P12" s="103" t="s">
        <v>518</v>
      </c>
      <c r="Q12" s="103" t="s">
        <v>518</v>
      </c>
      <c r="R12" s="103" t="s">
        <v>518</v>
      </c>
      <c r="S12" s="103" t="s">
        <v>518</v>
      </c>
      <c r="T12" s="103" t="s">
        <v>518</v>
      </c>
      <c r="U12" s="103" t="s">
        <v>518</v>
      </c>
      <c r="V12" s="103" t="s">
        <v>518</v>
      </c>
      <c r="W12" s="103" t="s">
        <v>518</v>
      </c>
      <c r="X12" s="103" t="s">
        <v>518</v>
      </c>
      <c r="Y12" s="103" t="s">
        <v>518</v>
      </c>
      <c r="Z12" s="103" t="s">
        <v>518</v>
      </c>
      <c r="AA12" s="103" t="s">
        <v>518</v>
      </c>
      <c r="AB12" s="103" t="s">
        <v>518</v>
      </c>
      <c r="AC12" s="103" t="s">
        <v>518</v>
      </c>
      <c r="AD12" s="103" t="s">
        <v>518</v>
      </c>
      <c r="AE12" s="103" t="s">
        <v>518</v>
      </c>
      <c r="AF12" s="103" t="s">
        <v>518</v>
      </c>
      <c r="AG12" s="103" t="s">
        <v>518</v>
      </c>
      <c r="AH12" s="103" t="s">
        <v>518</v>
      </c>
      <c r="AI12" s="103" t="s">
        <v>518</v>
      </c>
      <c r="AJ12" s="103" t="s">
        <v>518</v>
      </c>
      <c r="AK12" s="103" t="s">
        <v>518</v>
      </c>
      <c r="AL12" s="103" t="s">
        <v>518</v>
      </c>
      <c r="AM12" s="103" t="s">
        <v>518</v>
      </c>
      <c r="AN12" s="103" t="s">
        <v>518</v>
      </c>
      <c r="AO12" s="103" t="s">
        <v>518</v>
      </c>
      <c r="AP12" s="103" t="s">
        <v>518</v>
      </c>
      <c r="AQ12" s="103" t="s">
        <v>448</v>
      </c>
      <c r="AR12" s="103" t="s">
        <v>448</v>
      </c>
      <c r="AS12" s="103" t="s">
        <v>448</v>
      </c>
      <c r="AT12" s="103" t="s">
        <v>448</v>
      </c>
      <c r="AU12" s="103" t="s">
        <v>448</v>
      </c>
      <c r="AV12" s="103" t="s">
        <v>448</v>
      </c>
      <c r="AW12" s="103" t="s">
        <v>448</v>
      </c>
      <c r="AX12" s="103" t="s">
        <v>448</v>
      </c>
      <c r="AY12" s="103" t="s">
        <v>448</v>
      </c>
    </row>
    <row r="13" spans="2:51" ht="38.25" x14ac:dyDescent="0.2">
      <c r="B13" s="57">
        <v>7</v>
      </c>
      <c r="C13" s="92" t="s">
        <v>519</v>
      </c>
      <c r="D13" s="35" t="s">
        <v>520</v>
      </c>
      <c r="E13" s="35" t="s">
        <v>101</v>
      </c>
      <c r="F13" s="35">
        <v>1</v>
      </c>
      <c r="H13" s="104">
        <v>10</v>
      </c>
      <c r="I13" s="104">
        <v>20</v>
      </c>
      <c r="J13" s="104">
        <v>3.5</v>
      </c>
      <c r="K13" s="104">
        <v>9.23</v>
      </c>
      <c r="L13" s="104">
        <v>2</v>
      </c>
      <c r="M13" s="104">
        <v>9</v>
      </c>
      <c r="N13" s="104">
        <v>0.32009642478285993</v>
      </c>
      <c r="O13" s="104">
        <v>6.5</v>
      </c>
      <c r="P13" s="104">
        <v>0.64</v>
      </c>
      <c r="Q13" s="104">
        <v>1.2400000000000002</v>
      </c>
      <c r="R13" s="104">
        <v>10</v>
      </c>
      <c r="S13" s="104">
        <v>20</v>
      </c>
      <c r="T13" s="104">
        <v>4.13</v>
      </c>
      <c r="U13" s="104">
        <v>8.1</v>
      </c>
      <c r="V13" s="104">
        <v>0.93</v>
      </c>
      <c r="W13" s="104">
        <v>0.92</v>
      </c>
      <c r="X13" s="104">
        <v>5.73</v>
      </c>
      <c r="Y13" s="104">
        <v>0.64</v>
      </c>
      <c r="Z13" s="104">
        <v>4.9000000000000004</v>
      </c>
      <c r="AA13" s="104">
        <v>10.45</v>
      </c>
      <c r="AB13" s="104">
        <v>2.4900000000000002</v>
      </c>
      <c r="AC13" s="104">
        <v>0.64635303</v>
      </c>
      <c r="AD13" s="104">
        <v>9.6952953999999994E-2</v>
      </c>
      <c r="AE13" s="104">
        <v>5.1708242000000001E-2</v>
      </c>
      <c r="AF13" s="104">
        <v>7.9986187E-2</v>
      </c>
      <c r="AG13" s="104">
        <v>8.8065599999999994E-2</v>
      </c>
      <c r="AH13" s="104">
        <v>2.9085885999999998E-2</v>
      </c>
      <c r="AI13" s="104">
        <v>3.1108522919999997</v>
      </c>
      <c r="AJ13" s="104">
        <v>0.87257658999999999</v>
      </c>
      <c r="AK13" s="104">
        <v>2.88</v>
      </c>
      <c r="AL13" s="104">
        <v>0.15</v>
      </c>
      <c r="AM13" s="104">
        <v>0.2</v>
      </c>
      <c r="AN13" s="104">
        <v>0.46</v>
      </c>
      <c r="AO13" s="104">
        <v>0.03</v>
      </c>
      <c r="AP13" s="104">
        <v>0.04</v>
      </c>
      <c r="AQ13" s="104" t="s">
        <v>448</v>
      </c>
      <c r="AR13" s="104" t="s">
        <v>448</v>
      </c>
      <c r="AS13" s="104" t="s">
        <v>448</v>
      </c>
      <c r="AT13" s="104" t="s">
        <v>448</v>
      </c>
      <c r="AU13" s="104" t="s">
        <v>448</v>
      </c>
      <c r="AV13" s="104" t="s">
        <v>448</v>
      </c>
      <c r="AW13" s="104" t="s">
        <v>448</v>
      </c>
      <c r="AX13" s="104" t="s">
        <v>448</v>
      </c>
      <c r="AY13" s="104" t="s">
        <v>448</v>
      </c>
    </row>
    <row r="14" spans="2:51" ht="38.25" x14ac:dyDescent="0.2">
      <c r="B14" s="57">
        <v>8</v>
      </c>
      <c r="C14" s="92" t="s">
        <v>521</v>
      </c>
      <c r="D14" s="35" t="s">
        <v>522</v>
      </c>
      <c r="E14" s="35" t="s">
        <v>523</v>
      </c>
      <c r="F14" s="35">
        <v>2</v>
      </c>
      <c r="H14" s="105">
        <v>84004.622989183496</v>
      </c>
      <c r="I14" s="105">
        <v>168009.24597836699</v>
      </c>
      <c r="J14" s="105">
        <v>29401.618046214218</v>
      </c>
      <c r="K14" s="105">
        <v>77536.267019016348</v>
      </c>
      <c r="L14" s="105">
        <v>18051.717835863376</v>
      </c>
      <c r="M14" s="105">
        <v>78370.042543395379</v>
      </c>
      <c r="N14" s="105">
        <v>3333.3101683825857</v>
      </c>
      <c r="O14" s="105">
        <v>11086.880422432503</v>
      </c>
      <c r="P14" s="105">
        <v>1091.6313031318159</v>
      </c>
      <c r="Q14" s="105">
        <v>12460.085955796811</v>
      </c>
      <c r="R14" s="105">
        <v>81035.34563746021</v>
      </c>
      <c r="S14" s="105">
        <v>162070.69127492042</v>
      </c>
      <c r="T14" s="105">
        <v>38636.430862717127</v>
      </c>
      <c r="U14" s="105">
        <v>75776.050844554178</v>
      </c>
      <c r="V14" s="105">
        <v>8700.2132451154775</v>
      </c>
      <c r="W14" s="105">
        <v>6689.9187730100239</v>
      </c>
      <c r="X14" s="105">
        <v>53604.539671517945</v>
      </c>
      <c r="Y14" s="105">
        <v>5987.243523520332</v>
      </c>
      <c r="Z14" s="105">
        <v>45839.833226952542</v>
      </c>
      <c r="AA14" s="105">
        <v>97760.460657480377</v>
      </c>
      <c r="AB14" s="105">
        <v>23294.119333696275</v>
      </c>
      <c r="AC14" s="105">
        <v>5956.4112420024985</v>
      </c>
      <c r="AD14" s="105">
        <v>974.2275326680757</v>
      </c>
      <c r="AE14" s="105">
        <v>501.3527423343873</v>
      </c>
      <c r="AF14" s="105">
        <v>748.27621888568103</v>
      </c>
      <c r="AG14" s="105">
        <v>740.8262397009795</v>
      </c>
      <c r="AH14" s="105">
        <v>211.50240737068393</v>
      </c>
      <c r="AI14" s="105">
        <v>26570.006822861698</v>
      </c>
      <c r="AJ14" s="105">
        <v>7531.4034922644641</v>
      </c>
      <c r="AK14" s="105">
        <v>25106.835735392047</v>
      </c>
      <c r="AL14" s="105">
        <v>1261.628584455425</v>
      </c>
      <c r="AM14" s="105">
        <v>1622.7155950263993</v>
      </c>
      <c r="AN14" s="105">
        <v>3549.3465491899951</v>
      </c>
      <c r="AO14" s="105">
        <v>252.42969079946474</v>
      </c>
      <c r="AP14" s="105">
        <v>336.53823849595858</v>
      </c>
      <c r="AQ14" s="105" t="s">
        <v>448</v>
      </c>
      <c r="AR14" s="105" t="s">
        <v>448</v>
      </c>
      <c r="AS14" s="105" t="s">
        <v>448</v>
      </c>
      <c r="AT14" s="105" t="s">
        <v>448</v>
      </c>
      <c r="AU14" s="105" t="s">
        <v>448</v>
      </c>
      <c r="AV14" s="105" t="s">
        <v>448</v>
      </c>
      <c r="AW14" s="105" t="s">
        <v>448</v>
      </c>
      <c r="AX14" s="105" t="s">
        <v>448</v>
      </c>
      <c r="AY14" s="105" t="s">
        <v>448</v>
      </c>
    </row>
    <row r="15" spans="2:51" ht="38.25" x14ac:dyDescent="0.2">
      <c r="B15" s="57">
        <v>9</v>
      </c>
      <c r="C15" s="92" t="s">
        <v>524</v>
      </c>
      <c r="D15" s="35" t="s">
        <v>525</v>
      </c>
      <c r="E15" s="35" t="s">
        <v>526</v>
      </c>
      <c r="F15" s="35">
        <v>2</v>
      </c>
      <c r="H15" s="105">
        <v>80086.151292146591</v>
      </c>
      <c r="I15" s="105">
        <v>135434.10136573686</v>
      </c>
      <c r="J15" s="105">
        <v>43863.310180317843</v>
      </c>
      <c r="K15" s="105">
        <v>53419.092227329224</v>
      </c>
      <c r="L15" s="105">
        <v>7192.7497509218392</v>
      </c>
      <c r="M15" s="105">
        <v>19182.428017817721</v>
      </c>
      <c r="N15" s="105">
        <v>0</v>
      </c>
      <c r="O15" s="105">
        <v>0</v>
      </c>
      <c r="P15" s="105">
        <v>0</v>
      </c>
      <c r="Q15" s="105">
        <v>2179.7442810633788</v>
      </c>
      <c r="R15" s="105">
        <v>77147.647721332483</v>
      </c>
      <c r="S15" s="105">
        <v>119667.73805453882</v>
      </c>
      <c r="T15" s="105">
        <v>4200.1022457086583</v>
      </c>
      <c r="U15" s="105">
        <v>3473.6941561073772</v>
      </c>
      <c r="V15" s="105">
        <v>5497.2595485680849</v>
      </c>
      <c r="W15" s="105">
        <v>0</v>
      </c>
      <c r="X15" s="105">
        <v>3764.2573919478891</v>
      </c>
      <c r="Y15" s="105">
        <v>1958.6144263675669</v>
      </c>
      <c r="Z15" s="105">
        <v>2498.2318643570889</v>
      </c>
      <c r="AA15" s="105">
        <v>6244.4221550151178</v>
      </c>
      <c r="AB15" s="105">
        <v>1263.338112034914</v>
      </c>
      <c r="AC15" s="105">
        <v>258.43539148467352</v>
      </c>
      <c r="AD15" s="105">
        <v>7757.4866222523524</v>
      </c>
      <c r="AE15" s="105">
        <v>1683.4992191576277</v>
      </c>
      <c r="AF15" s="105">
        <v>647.45009104410053</v>
      </c>
      <c r="AG15" s="105">
        <v>2170.4210982187724</v>
      </c>
      <c r="AH15" s="105">
        <v>0</v>
      </c>
      <c r="AI15" s="105">
        <v>10240.978949311058</v>
      </c>
      <c r="AJ15" s="105">
        <v>9821.3729681172881</v>
      </c>
      <c r="AK15" s="105">
        <v>0</v>
      </c>
      <c r="AL15" s="105">
        <v>0</v>
      </c>
      <c r="AM15" s="105">
        <v>0</v>
      </c>
      <c r="AN15" s="105">
        <v>0</v>
      </c>
      <c r="AO15" s="105">
        <v>0</v>
      </c>
      <c r="AP15" s="105">
        <v>0</v>
      </c>
      <c r="AQ15" s="105" t="s">
        <v>448</v>
      </c>
      <c r="AR15" s="105" t="s">
        <v>448</v>
      </c>
      <c r="AS15" s="105" t="s">
        <v>448</v>
      </c>
      <c r="AT15" s="105" t="s">
        <v>448</v>
      </c>
      <c r="AU15" s="105" t="s">
        <v>448</v>
      </c>
      <c r="AV15" s="105" t="s">
        <v>448</v>
      </c>
      <c r="AW15" s="105" t="s">
        <v>448</v>
      </c>
      <c r="AX15" s="105" t="s">
        <v>448</v>
      </c>
      <c r="AY15" s="105" t="s">
        <v>448</v>
      </c>
    </row>
    <row r="16" spans="2:51" ht="38.25" x14ac:dyDescent="0.2">
      <c r="B16" s="57">
        <v>10</v>
      </c>
      <c r="C16" s="92" t="s">
        <v>527</v>
      </c>
      <c r="D16" s="35" t="s">
        <v>528</v>
      </c>
      <c r="E16" s="35" t="s">
        <v>526</v>
      </c>
      <c r="F16" s="35">
        <v>2</v>
      </c>
      <c r="H16" s="105">
        <v>55393.21878318979</v>
      </c>
      <c r="I16" s="105">
        <v>103341.33215224472</v>
      </c>
      <c r="J16" s="105">
        <v>12177.223312487477</v>
      </c>
      <c r="K16" s="105">
        <v>20840.153718800437</v>
      </c>
      <c r="L16" s="105">
        <v>5462.0323260626037</v>
      </c>
      <c r="M16" s="105">
        <v>19490.83034413735</v>
      </c>
      <c r="N16" s="105">
        <v>4279.5026366980164</v>
      </c>
      <c r="O16" s="105">
        <v>1869.2316834448898</v>
      </c>
      <c r="P16" s="105">
        <v>11418.148153681519</v>
      </c>
      <c r="Q16" s="105">
        <v>2533.2720381532044</v>
      </c>
      <c r="R16" s="105">
        <v>33979.86343651294</v>
      </c>
      <c r="S16" s="105">
        <v>64107.510456309668</v>
      </c>
      <c r="T16" s="105">
        <v>3346.4305774605468</v>
      </c>
      <c r="U16" s="105">
        <v>3630.1383168174871</v>
      </c>
      <c r="V16" s="105">
        <v>1886.7901286132892</v>
      </c>
      <c r="W16" s="105">
        <v>342.01463468168402</v>
      </c>
      <c r="X16" s="105">
        <v>3450.0263081196881</v>
      </c>
      <c r="Y16" s="105">
        <v>752.64833287581178</v>
      </c>
      <c r="Z16" s="105">
        <v>2480.3112985112743</v>
      </c>
      <c r="AA16" s="105">
        <v>5155.8360786160893</v>
      </c>
      <c r="AB16" s="105">
        <v>1185.5240107706018</v>
      </c>
      <c r="AC16" s="105">
        <v>7755.6401786989636</v>
      </c>
      <c r="AD16" s="105">
        <v>305.7421165000394</v>
      </c>
      <c r="AE16" s="105">
        <v>1393.940138502019</v>
      </c>
      <c r="AF16" s="105">
        <v>7828.4724245706002</v>
      </c>
      <c r="AG16" s="105">
        <v>2173.5247831620518</v>
      </c>
      <c r="AH16" s="105">
        <v>804.80368982174878</v>
      </c>
      <c r="AI16" s="105">
        <v>0</v>
      </c>
      <c r="AJ16" s="105">
        <v>0</v>
      </c>
      <c r="AK16" s="105">
        <v>25600.86106238229</v>
      </c>
      <c r="AL16" s="105">
        <v>2662.903259815359</v>
      </c>
      <c r="AM16" s="105">
        <v>6927.7725185512736</v>
      </c>
      <c r="AN16" s="105">
        <v>1930.3968437331853</v>
      </c>
      <c r="AO16" s="105">
        <v>122.59083969345399</v>
      </c>
      <c r="AP16" s="105">
        <v>168.67772862333248</v>
      </c>
      <c r="AQ16" s="105" t="s">
        <v>448</v>
      </c>
      <c r="AR16" s="105" t="s">
        <v>448</v>
      </c>
      <c r="AS16" s="105" t="s">
        <v>448</v>
      </c>
      <c r="AT16" s="105" t="s">
        <v>448</v>
      </c>
      <c r="AU16" s="105" t="s">
        <v>448</v>
      </c>
      <c r="AV16" s="105" t="s">
        <v>448</v>
      </c>
      <c r="AW16" s="105" t="s">
        <v>448</v>
      </c>
      <c r="AX16" s="105" t="s">
        <v>448</v>
      </c>
      <c r="AY16" s="105" t="s">
        <v>448</v>
      </c>
    </row>
    <row r="17" spans="1:51" ht="38.25" x14ac:dyDescent="0.2">
      <c r="B17" s="57">
        <v>11</v>
      </c>
      <c r="C17" s="92" t="s">
        <v>529</v>
      </c>
      <c r="D17" s="35" t="s">
        <v>530</v>
      </c>
      <c r="E17" s="35" t="s">
        <v>526</v>
      </c>
      <c r="F17" s="35">
        <v>2</v>
      </c>
      <c r="H17" s="105">
        <v>0</v>
      </c>
      <c r="I17" s="105">
        <v>0</v>
      </c>
      <c r="J17" s="105">
        <v>0</v>
      </c>
      <c r="K17" s="105">
        <v>0</v>
      </c>
      <c r="L17" s="105">
        <v>0</v>
      </c>
      <c r="M17" s="105">
        <v>0</v>
      </c>
      <c r="N17" s="105">
        <v>0</v>
      </c>
      <c r="O17" s="105">
        <v>0</v>
      </c>
      <c r="P17" s="105">
        <v>0</v>
      </c>
      <c r="Q17" s="105">
        <v>0</v>
      </c>
      <c r="R17" s="105">
        <v>0</v>
      </c>
      <c r="S17" s="105">
        <v>0</v>
      </c>
      <c r="T17" s="105">
        <v>0</v>
      </c>
      <c r="U17" s="105">
        <v>0</v>
      </c>
      <c r="V17" s="105">
        <v>0</v>
      </c>
      <c r="W17" s="105">
        <v>0</v>
      </c>
      <c r="X17" s="105">
        <v>0</v>
      </c>
      <c r="Y17" s="105">
        <v>0</v>
      </c>
      <c r="Z17" s="105">
        <v>0</v>
      </c>
      <c r="AA17" s="105">
        <v>0</v>
      </c>
      <c r="AB17" s="105">
        <v>0</v>
      </c>
      <c r="AC17" s="105">
        <v>0</v>
      </c>
      <c r="AD17" s="105">
        <v>0</v>
      </c>
      <c r="AE17" s="105">
        <v>0</v>
      </c>
      <c r="AF17" s="105">
        <v>0</v>
      </c>
      <c r="AG17" s="105">
        <v>0</v>
      </c>
      <c r="AH17" s="105">
        <v>0</v>
      </c>
      <c r="AI17" s="105">
        <v>0</v>
      </c>
      <c r="AJ17" s="105">
        <v>0</v>
      </c>
      <c r="AK17" s="105">
        <v>0</v>
      </c>
      <c r="AL17" s="105">
        <v>0</v>
      </c>
      <c r="AM17" s="105">
        <v>0</v>
      </c>
      <c r="AN17" s="105">
        <v>0</v>
      </c>
      <c r="AO17" s="105">
        <v>0</v>
      </c>
      <c r="AP17" s="105">
        <v>0</v>
      </c>
      <c r="AQ17" s="105" t="s">
        <v>448</v>
      </c>
      <c r="AR17" s="105" t="s">
        <v>448</v>
      </c>
      <c r="AS17" s="105" t="s">
        <v>448</v>
      </c>
      <c r="AT17" s="105" t="s">
        <v>448</v>
      </c>
      <c r="AU17" s="105" t="s">
        <v>448</v>
      </c>
      <c r="AV17" s="105" t="s">
        <v>448</v>
      </c>
      <c r="AW17" s="105" t="s">
        <v>448</v>
      </c>
      <c r="AX17" s="105" t="s">
        <v>448</v>
      </c>
      <c r="AY17" s="105" t="s">
        <v>448</v>
      </c>
    </row>
    <row r="18" spans="1:51" ht="38.25" x14ac:dyDescent="0.2">
      <c r="B18" s="57">
        <v>12</v>
      </c>
      <c r="C18" s="92" t="s">
        <v>531</v>
      </c>
      <c r="D18" s="35" t="s">
        <v>532</v>
      </c>
      <c r="E18" s="35" t="s">
        <v>526</v>
      </c>
      <c r="F18" s="35">
        <v>2</v>
      </c>
      <c r="H18" s="105">
        <v>0</v>
      </c>
      <c r="I18" s="105">
        <v>0</v>
      </c>
      <c r="J18" s="105">
        <v>0</v>
      </c>
      <c r="K18" s="105">
        <v>0</v>
      </c>
      <c r="L18" s="105">
        <v>0</v>
      </c>
      <c r="M18" s="105">
        <v>0</v>
      </c>
      <c r="N18" s="105">
        <v>0</v>
      </c>
      <c r="O18" s="105">
        <v>0</v>
      </c>
      <c r="P18" s="105">
        <v>0</v>
      </c>
      <c r="Q18" s="105">
        <v>0</v>
      </c>
      <c r="R18" s="105">
        <v>0</v>
      </c>
      <c r="S18" s="105">
        <v>0</v>
      </c>
      <c r="T18" s="105">
        <v>0</v>
      </c>
      <c r="U18" s="105">
        <v>0</v>
      </c>
      <c r="V18" s="105">
        <v>0</v>
      </c>
      <c r="W18" s="105">
        <v>0</v>
      </c>
      <c r="X18" s="105">
        <v>0</v>
      </c>
      <c r="Y18" s="105">
        <v>0</v>
      </c>
      <c r="Z18" s="105">
        <v>0</v>
      </c>
      <c r="AA18" s="105">
        <v>0</v>
      </c>
      <c r="AB18" s="105">
        <v>0</v>
      </c>
      <c r="AC18" s="105">
        <v>0</v>
      </c>
      <c r="AD18" s="105">
        <v>0</v>
      </c>
      <c r="AE18" s="105">
        <v>0</v>
      </c>
      <c r="AF18" s="105">
        <v>0</v>
      </c>
      <c r="AG18" s="105">
        <v>0</v>
      </c>
      <c r="AH18" s="105">
        <v>0</v>
      </c>
      <c r="AI18" s="105">
        <v>0</v>
      </c>
      <c r="AJ18" s="105">
        <v>0</v>
      </c>
      <c r="AK18" s="105">
        <v>0</v>
      </c>
      <c r="AL18" s="105">
        <v>0</v>
      </c>
      <c r="AM18" s="105">
        <v>0</v>
      </c>
      <c r="AN18" s="105">
        <v>0</v>
      </c>
      <c r="AO18" s="105">
        <v>0</v>
      </c>
      <c r="AP18" s="105">
        <v>0</v>
      </c>
      <c r="AQ18" s="105" t="s">
        <v>448</v>
      </c>
      <c r="AR18" s="105" t="s">
        <v>448</v>
      </c>
      <c r="AS18" s="105" t="s">
        <v>448</v>
      </c>
      <c r="AT18" s="105" t="s">
        <v>448</v>
      </c>
      <c r="AU18" s="105" t="s">
        <v>448</v>
      </c>
      <c r="AV18" s="105" t="s">
        <v>448</v>
      </c>
      <c r="AW18" s="105" t="s">
        <v>448</v>
      </c>
      <c r="AX18" s="105" t="s">
        <v>448</v>
      </c>
      <c r="AY18" s="105" t="s">
        <v>448</v>
      </c>
    </row>
    <row r="19" spans="1:51" ht="38.25" x14ac:dyDescent="0.2">
      <c r="B19" s="57">
        <v>13</v>
      </c>
      <c r="C19" s="92" t="s">
        <v>533</v>
      </c>
      <c r="D19" s="35" t="s">
        <v>534</v>
      </c>
      <c r="E19" s="35" t="s">
        <v>526</v>
      </c>
      <c r="F19" s="35">
        <v>2</v>
      </c>
      <c r="H19" s="105">
        <v>0</v>
      </c>
      <c r="I19" s="105">
        <v>0</v>
      </c>
      <c r="J19" s="105">
        <v>0</v>
      </c>
      <c r="K19" s="105">
        <v>0</v>
      </c>
      <c r="L19" s="105">
        <v>0</v>
      </c>
      <c r="M19" s="105">
        <v>0</v>
      </c>
      <c r="N19" s="105">
        <v>0</v>
      </c>
      <c r="O19" s="105">
        <v>0</v>
      </c>
      <c r="P19" s="105">
        <v>0</v>
      </c>
      <c r="Q19" s="105">
        <v>0</v>
      </c>
      <c r="R19" s="105">
        <v>0</v>
      </c>
      <c r="S19" s="105">
        <v>0</v>
      </c>
      <c r="T19" s="105">
        <v>0</v>
      </c>
      <c r="U19" s="105">
        <v>0</v>
      </c>
      <c r="V19" s="105">
        <v>0</v>
      </c>
      <c r="W19" s="105">
        <v>0</v>
      </c>
      <c r="X19" s="105">
        <v>0</v>
      </c>
      <c r="Y19" s="105">
        <v>0</v>
      </c>
      <c r="Z19" s="105">
        <v>0</v>
      </c>
      <c r="AA19" s="105">
        <v>0</v>
      </c>
      <c r="AB19" s="105">
        <v>0</v>
      </c>
      <c r="AC19" s="105">
        <v>0</v>
      </c>
      <c r="AD19" s="105">
        <v>0</v>
      </c>
      <c r="AE19" s="105">
        <v>0</v>
      </c>
      <c r="AF19" s="105">
        <v>0</v>
      </c>
      <c r="AG19" s="105">
        <v>0</v>
      </c>
      <c r="AH19" s="105">
        <v>0</v>
      </c>
      <c r="AI19" s="105">
        <v>0</v>
      </c>
      <c r="AJ19" s="105">
        <v>0</v>
      </c>
      <c r="AK19" s="105">
        <v>0</v>
      </c>
      <c r="AL19" s="105">
        <v>0</v>
      </c>
      <c r="AM19" s="105">
        <v>0</v>
      </c>
      <c r="AN19" s="105">
        <v>0</v>
      </c>
      <c r="AO19" s="105">
        <v>0</v>
      </c>
      <c r="AP19" s="105">
        <v>0</v>
      </c>
      <c r="AQ19" s="105" t="s">
        <v>448</v>
      </c>
      <c r="AR19" s="105" t="s">
        <v>448</v>
      </c>
      <c r="AS19" s="105" t="s">
        <v>448</v>
      </c>
      <c r="AT19" s="105" t="s">
        <v>448</v>
      </c>
      <c r="AU19" s="105" t="s">
        <v>448</v>
      </c>
      <c r="AV19" s="105" t="s">
        <v>448</v>
      </c>
      <c r="AW19" s="105" t="s">
        <v>448</v>
      </c>
      <c r="AX19" s="105" t="s">
        <v>448</v>
      </c>
      <c r="AY19" s="105" t="s">
        <v>448</v>
      </c>
    </row>
    <row r="20" spans="1:51" ht="38.25" x14ac:dyDescent="0.2">
      <c r="B20" s="57">
        <v>14</v>
      </c>
      <c r="C20" s="92" t="s">
        <v>535</v>
      </c>
      <c r="D20" s="35" t="s">
        <v>536</v>
      </c>
      <c r="E20" s="35" t="s">
        <v>526</v>
      </c>
      <c r="F20" s="35">
        <v>2</v>
      </c>
      <c r="H20" s="105">
        <v>135479.37007533637</v>
      </c>
      <c r="I20" s="105">
        <v>238775.43351798158</v>
      </c>
      <c r="J20" s="105">
        <v>56040.53349280532</v>
      </c>
      <c r="K20" s="105">
        <v>74259.245946129668</v>
      </c>
      <c r="L20" s="105">
        <v>12654.782076984444</v>
      </c>
      <c r="M20" s="105">
        <v>38673.258361955071</v>
      </c>
      <c r="N20" s="105">
        <v>4279.5026366980164</v>
      </c>
      <c r="O20" s="105">
        <v>1869.2316834448898</v>
      </c>
      <c r="P20" s="105">
        <v>11418.148153681519</v>
      </c>
      <c r="Q20" s="105">
        <v>4713.0163192165837</v>
      </c>
      <c r="R20" s="105">
        <v>111127.51115784542</v>
      </c>
      <c r="S20" s="105">
        <v>183775.2485108485</v>
      </c>
      <c r="T20" s="105">
        <v>7546.5328231692056</v>
      </c>
      <c r="U20" s="105">
        <v>7103.8324729248643</v>
      </c>
      <c r="V20" s="105">
        <v>7384.0496771813741</v>
      </c>
      <c r="W20" s="105">
        <v>342.01463468168402</v>
      </c>
      <c r="X20" s="105">
        <v>7214.2837000675772</v>
      </c>
      <c r="Y20" s="105">
        <v>2711.2627592433787</v>
      </c>
      <c r="Z20" s="105">
        <v>4978.5431628683637</v>
      </c>
      <c r="AA20" s="105">
        <v>11400.258233631208</v>
      </c>
      <c r="AB20" s="105">
        <v>2448.8621228055158</v>
      </c>
      <c r="AC20" s="105">
        <v>8014.075570183637</v>
      </c>
      <c r="AD20" s="105">
        <v>8063.228738752392</v>
      </c>
      <c r="AE20" s="105">
        <v>3077.4393576596467</v>
      </c>
      <c r="AF20" s="105">
        <v>8475.9225156147004</v>
      </c>
      <c r="AG20" s="105">
        <v>4343.9458813808242</v>
      </c>
      <c r="AH20" s="105">
        <v>804.80368982174878</v>
      </c>
      <c r="AI20" s="105">
        <v>10240.978949311058</v>
      </c>
      <c r="AJ20" s="105">
        <v>9821.3729681172881</v>
      </c>
      <c r="AK20" s="105">
        <v>25600.86106238229</v>
      </c>
      <c r="AL20" s="105">
        <v>2662.903259815359</v>
      </c>
      <c r="AM20" s="105">
        <v>6927.7725185512736</v>
      </c>
      <c r="AN20" s="105">
        <v>1930.3968437331853</v>
      </c>
      <c r="AO20" s="105">
        <v>122.59083969345399</v>
      </c>
      <c r="AP20" s="105">
        <v>168.67772862333248</v>
      </c>
      <c r="AQ20" s="105" t="s">
        <v>448</v>
      </c>
      <c r="AR20" s="105" t="s">
        <v>448</v>
      </c>
      <c r="AS20" s="105" t="s">
        <v>448</v>
      </c>
      <c r="AT20" s="105" t="s">
        <v>448</v>
      </c>
      <c r="AU20" s="105" t="s">
        <v>448</v>
      </c>
      <c r="AV20" s="105" t="s">
        <v>448</v>
      </c>
      <c r="AW20" s="105" t="s">
        <v>448</v>
      </c>
      <c r="AX20" s="105" t="s">
        <v>448</v>
      </c>
      <c r="AY20" s="105" t="s">
        <v>448</v>
      </c>
    </row>
    <row r="21" spans="1:51" ht="38.25" x14ac:dyDescent="0.2">
      <c r="B21" s="57">
        <v>15</v>
      </c>
      <c r="C21" s="92" t="s">
        <v>537</v>
      </c>
      <c r="D21" s="35" t="s">
        <v>538</v>
      </c>
      <c r="E21" s="35" t="s">
        <v>539</v>
      </c>
      <c r="F21" s="35">
        <v>2</v>
      </c>
      <c r="H21" s="105">
        <v>161.27608845144246</v>
      </c>
      <c r="I21" s="105">
        <v>142.12041255677468</v>
      </c>
      <c r="J21" s="105">
        <v>190.60356952028752</v>
      </c>
      <c r="K21" s="105">
        <v>95.773563522108986</v>
      </c>
      <c r="L21" s="105">
        <v>70.102924231638326</v>
      </c>
      <c r="M21" s="105">
        <v>49.346991665266422</v>
      </c>
      <c r="N21" s="105">
        <v>128.38597131735119</v>
      </c>
      <c r="O21" s="105">
        <v>16.859852476290833</v>
      </c>
      <c r="P21" s="105">
        <v>1045.9711187214609</v>
      </c>
      <c r="Q21" s="105">
        <v>37.824910164636108</v>
      </c>
      <c r="R21" s="105">
        <v>137.13461734958591</v>
      </c>
      <c r="S21" s="105">
        <v>113.39203101140023</v>
      </c>
      <c r="T21" s="105">
        <v>19.532168615635143</v>
      </c>
      <c r="U21" s="105">
        <v>9.3747726276967871</v>
      </c>
      <c r="V21" s="105">
        <v>84.872053927264005</v>
      </c>
      <c r="W21" s="105">
        <v>5.1123884502382362</v>
      </c>
      <c r="X21" s="105">
        <v>13.458344655650109</v>
      </c>
      <c r="Y21" s="105">
        <v>45.28399001297398</v>
      </c>
      <c r="Z21" s="105">
        <v>10.860735767121245</v>
      </c>
      <c r="AA21" s="105">
        <v>11.661420329813973</v>
      </c>
      <c r="AB21" s="105">
        <v>10.51279118014604</v>
      </c>
      <c r="AC21" s="105">
        <v>134.54537043498979</v>
      </c>
      <c r="AD21" s="105">
        <v>827.65354790066033</v>
      </c>
      <c r="AE21" s="105">
        <v>613.82717153007741</v>
      </c>
      <c r="AF21" s="105">
        <v>1132.7264319901662</v>
      </c>
      <c r="AG21" s="105">
        <v>586.36501362778074</v>
      </c>
      <c r="AH21" s="105">
        <v>380.51750796917952</v>
      </c>
      <c r="AI21" s="105">
        <v>38.543380954269786</v>
      </c>
      <c r="AJ21" s="105">
        <v>130.40561401609753</v>
      </c>
      <c r="AK21" s="105">
        <v>101.96769251289533</v>
      </c>
      <c r="AL21" s="105">
        <v>211.06871646894294</v>
      </c>
      <c r="AM21" s="105">
        <v>426.92462806081363</v>
      </c>
      <c r="AN21" s="105">
        <v>54.387387001523585</v>
      </c>
      <c r="AO21" s="105">
        <v>48.564350455447268</v>
      </c>
      <c r="AP21" s="105">
        <v>50.121415437716486</v>
      </c>
      <c r="AQ21" s="105" t="s">
        <v>448</v>
      </c>
      <c r="AR21" s="105" t="s">
        <v>448</v>
      </c>
      <c r="AS21" s="105" t="s">
        <v>448</v>
      </c>
      <c r="AT21" s="105" t="s">
        <v>448</v>
      </c>
      <c r="AU21" s="105" t="s">
        <v>448</v>
      </c>
      <c r="AV21" s="105" t="s">
        <v>448</v>
      </c>
      <c r="AW21" s="105" t="s">
        <v>448</v>
      </c>
      <c r="AX21" s="105" t="s">
        <v>448</v>
      </c>
      <c r="AY21" s="105" t="s">
        <v>448</v>
      </c>
    </row>
    <row r="22" spans="1:51" ht="38.25" x14ac:dyDescent="0.2">
      <c r="B22" s="57">
        <v>16</v>
      </c>
      <c r="C22" s="92" t="s">
        <v>540</v>
      </c>
      <c r="D22" s="35" t="s">
        <v>541</v>
      </c>
      <c r="E22" s="35" t="s">
        <v>539</v>
      </c>
      <c r="F22" s="35">
        <v>2</v>
      </c>
      <c r="H22" s="105">
        <v>161.27608845144246</v>
      </c>
      <c r="I22" s="105">
        <v>142.12041255677468</v>
      </c>
      <c r="J22" s="105">
        <v>190.60356952028752</v>
      </c>
      <c r="K22" s="105">
        <v>95.773563522108986</v>
      </c>
      <c r="L22" s="105">
        <v>70.102924231638326</v>
      </c>
      <c r="M22" s="105">
        <v>49.346991665266422</v>
      </c>
      <c r="N22" s="105">
        <v>128.38597131735119</v>
      </c>
      <c r="O22" s="105">
        <v>16.859852476290833</v>
      </c>
      <c r="P22" s="105">
        <v>1045.9711187214609</v>
      </c>
      <c r="Q22" s="105">
        <v>37.824910164636108</v>
      </c>
      <c r="R22" s="105">
        <v>137.13461734958591</v>
      </c>
      <c r="S22" s="105">
        <v>113.39203101140023</v>
      </c>
      <c r="T22" s="105">
        <v>19.532168615635143</v>
      </c>
      <c r="U22" s="105">
        <v>9.3747726276967871</v>
      </c>
      <c r="V22" s="105">
        <v>84.872053927264005</v>
      </c>
      <c r="W22" s="105">
        <v>5.1123884502382362</v>
      </c>
      <c r="X22" s="105">
        <v>13.458344655650109</v>
      </c>
      <c r="Y22" s="105">
        <v>45.28399001297398</v>
      </c>
      <c r="Z22" s="105">
        <v>10.860735767121245</v>
      </c>
      <c r="AA22" s="105">
        <v>11.661420329813973</v>
      </c>
      <c r="AB22" s="105">
        <v>10.51279118014604</v>
      </c>
      <c r="AC22" s="105">
        <v>134.54537043498979</v>
      </c>
      <c r="AD22" s="105">
        <v>827.65354790066033</v>
      </c>
      <c r="AE22" s="105">
        <v>613.82717153007741</v>
      </c>
      <c r="AF22" s="105">
        <v>1132.7264319901662</v>
      </c>
      <c r="AG22" s="105">
        <v>586.36501362778074</v>
      </c>
      <c r="AH22" s="105">
        <v>380.51750796917952</v>
      </c>
      <c r="AI22" s="105">
        <v>38.543380954269786</v>
      </c>
      <c r="AJ22" s="105">
        <v>130.40561401609753</v>
      </c>
      <c r="AK22" s="105">
        <v>101.96769251289533</v>
      </c>
      <c r="AL22" s="105">
        <v>211.06871646894294</v>
      </c>
      <c r="AM22" s="105">
        <v>426.92462806081363</v>
      </c>
      <c r="AN22" s="105">
        <v>54.387387001523585</v>
      </c>
      <c r="AO22" s="105">
        <v>48.564350455447268</v>
      </c>
      <c r="AP22" s="105">
        <v>50.121415437716486</v>
      </c>
      <c r="AQ22" s="105" t="s">
        <v>448</v>
      </c>
      <c r="AR22" s="105" t="s">
        <v>448</v>
      </c>
      <c r="AS22" s="105" t="s">
        <v>448</v>
      </c>
      <c r="AT22" s="105" t="s">
        <v>448</v>
      </c>
      <c r="AU22" s="105" t="s">
        <v>448</v>
      </c>
      <c r="AV22" s="105" t="s">
        <v>448</v>
      </c>
      <c r="AW22" s="105" t="s">
        <v>448</v>
      </c>
      <c r="AX22" s="105" t="s">
        <v>448</v>
      </c>
      <c r="AY22" s="105" t="s">
        <v>448</v>
      </c>
    </row>
    <row r="23" spans="1:51" ht="38.25" x14ac:dyDescent="0.2">
      <c r="B23" s="57">
        <v>17</v>
      </c>
      <c r="C23" s="92" t="s">
        <v>542</v>
      </c>
      <c r="D23" s="35" t="s">
        <v>543</v>
      </c>
      <c r="E23" s="35" t="s">
        <v>544</v>
      </c>
      <c r="F23" s="35" t="s">
        <v>77</v>
      </c>
      <c r="H23" s="103">
        <v>0</v>
      </c>
      <c r="I23" s="103">
        <v>0</v>
      </c>
      <c r="J23" s="103">
        <v>0</v>
      </c>
      <c r="K23" s="103">
        <v>0</v>
      </c>
      <c r="L23" s="103">
        <v>0</v>
      </c>
      <c r="M23" s="103">
        <v>0</v>
      </c>
      <c r="N23" s="103">
        <v>0</v>
      </c>
      <c r="O23" s="103">
        <v>0</v>
      </c>
      <c r="P23" s="103">
        <v>0</v>
      </c>
      <c r="Q23" s="103">
        <v>0</v>
      </c>
      <c r="R23" s="103">
        <v>0</v>
      </c>
      <c r="S23" s="103">
        <v>0</v>
      </c>
      <c r="T23" s="103">
        <v>0</v>
      </c>
      <c r="U23" s="103">
        <v>0</v>
      </c>
      <c r="V23" s="103">
        <v>0</v>
      </c>
      <c r="W23" s="103">
        <v>0</v>
      </c>
      <c r="X23" s="103">
        <v>0</v>
      </c>
      <c r="Y23" s="103">
        <v>0</v>
      </c>
      <c r="Z23" s="103">
        <v>0</v>
      </c>
      <c r="AA23" s="103">
        <v>0</v>
      </c>
      <c r="AB23" s="103">
        <v>0</v>
      </c>
      <c r="AC23" s="103">
        <v>0</v>
      </c>
      <c r="AD23" s="103">
        <v>0</v>
      </c>
      <c r="AE23" s="103">
        <v>0</v>
      </c>
      <c r="AF23" s="103">
        <v>0</v>
      </c>
      <c r="AG23" s="103">
        <v>0</v>
      </c>
      <c r="AH23" s="103">
        <v>0</v>
      </c>
      <c r="AI23" s="103">
        <v>0</v>
      </c>
      <c r="AJ23" s="103">
        <v>0</v>
      </c>
      <c r="AK23" s="103">
        <v>0</v>
      </c>
      <c r="AL23" s="103">
        <v>0</v>
      </c>
      <c r="AM23" s="103">
        <v>0</v>
      </c>
      <c r="AN23" s="103">
        <v>0</v>
      </c>
      <c r="AO23" s="103">
        <v>0</v>
      </c>
      <c r="AP23" s="103">
        <v>0</v>
      </c>
      <c r="AQ23" s="103" t="s">
        <v>448</v>
      </c>
      <c r="AR23" s="103" t="s">
        <v>448</v>
      </c>
      <c r="AS23" s="103" t="s">
        <v>448</v>
      </c>
      <c r="AT23" s="103" t="s">
        <v>448</v>
      </c>
      <c r="AU23" s="103" t="s">
        <v>448</v>
      </c>
      <c r="AV23" s="103" t="s">
        <v>448</v>
      </c>
      <c r="AW23" s="103" t="s">
        <v>448</v>
      </c>
      <c r="AX23" s="103" t="s">
        <v>448</v>
      </c>
      <c r="AY23" s="103" t="s">
        <v>448</v>
      </c>
    </row>
    <row r="24" spans="1:51" ht="38.25" x14ac:dyDescent="0.2">
      <c r="A24" s="5"/>
      <c r="B24" s="57">
        <v>18</v>
      </c>
      <c r="C24" s="92" t="s">
        <v>545</v>
      </c>
      <c r="D24" s="35" t="s">
        <v>546</v>
      </c>
      <c r="E24" s="35" t="s">
        <v>544</v>
      </c>
      <c r="F24" s="35" t="s">
        <v>77</v>
      </c>
      <c r="G24" s="5"/>
      <c r="H24" s="103">
        <v>0</v>
      </c>
      <c r="I24" s="103">
        <v>0</v>
      </c>
      <c r="J24" s="103">
        <v>0</v>
      </c>
      <c r="K24" s="103">
        <v>0</v>
      </c>
      <c r="L24" s="103">
        <v>0</v>
      </c>
      <c r="M24" s="103">
        <v>0</v>
      </c>
      <c r="N24" s="103">
        <v>0</v>
      </c>
      <c r="O24" s="103">
        <v>0</v>
      </c>
      <c r="P24" s="103">
        <v>0</v>
      </c>
      <c r="Q24" s="103">
        <v>0</v>
      </c>
      <c r="R24" s="103">
        <v>0</v>
      </c>
      <c r="S24" s="103">
        <v>0</v>
      </c>
      <c r="T24" s="103">
        <v>0</v>
      </c>
      <c r="U24" s="103">
        <v>0</v>
      </c>
      <c r="V24" s="103">
        <v>0</v>
      </c>
      <c r="W24" s="103">
        <v>0</v>
      </c>
      <c r="X24" s="103">
        <v>0</v>
      </c>
      <c r="Y24" s="103">
        <v>0</v>
      </c>
      <c r="Z24" s="103">
        <v>0</v>
      </c>
      <c r="AA24" s="103">
        <v>0</v>
      </c>
      <c r="AB24" s="103">
        <v>0</v>
      </c>
      <c r="AC24" s="103">
        <v>0</v>
      </c>
      <c r="AD24" s="103">
        <v>0</v>
      </c>
      <c r="AE24" s="103">
        <v>0</v>
      </c>
      <c r="AF24" s="103">
        <v>0</v>
      </c>
      <c r="AG24" s="103">
        <v>0</v>
      </c>
      <c r="AH24" s="103">
        <v>0</v>
      </c>
      <c r="AI24" s="103">
        <v>0</v>
      </c>
      <c r="AJ24" s="103">
        <v>0</v>
      </c>
      <c r="AK24" s="103">
        <v>0</v>
      </c>
      <c r="AL24" s="103">
        <v>0</v>
      </c>
      <c r="AM24" s="103">
        <v>0</v>
      </c>
      <c r="AN24" s="103">
        <v>0</v>
      </c>
      <c r="AO24" s="103">
        <v>0</v>
      </c>
      <c r="AP24" s="103">
        <v>0</v>
      </c>
      <c r="AQ24" s="103" t="s">
        <v>448</v>
      </c>
      <c r="AR24" s="103" t="s">
        <v>448</v>
      </c>
      <c r="AS24" s="103" t="s">
        <v>448</v>
      </c>
      <c r="AT24" s="103" t="s">
        <v>448</v>
      </c>
      <c r="AU24" s="103" t="s">
        <v>448</v>
      </c>
      <c r="AV24" s="103" t="s">
        <v>448</v>
      </c>
      <c r="AW24" s="103" t="s">
        <v>448</v>
      </c>
      <c r="AX24" s="103" t="s">
        <v>448</v>
      </c>
      <c r="AY24" s="103" t="s">
        <v>448</v>
      </c>
    </row>
    <row r="25" spans="1:51" x14ac:dyDescent="0.2"/>
    <row r="26" spans="1:51" x14ac:dyDescent="0.2"/>
    <row r="27" spans="1:51" x14ac:dyDescent="0.2"/>
    <row r="28" spans="1:51" ht="15" x14ac:dyDescent="0.25">
      <c r="B28" s="46" t="s">
        <v>113</v>
      </c>
    </row>
    <row r="29" spans="1:51" x14ac:dyDescent="0.2"/>
    <row r="30" spans="1:51" x14ac:dyDescent="0.2">
      <c r="B30" s="47"/>
      <c r="C30" t="s">
        <v>114</v>
      </c>
    </row>
    <row r="31" spans="1:51" x14ac:dyDescent="0.2"/>
    <row r="32" spans="1:51" x14ac:dyDescent="0.2">
      <c r="B32" s="48"/>
      <c r="C32" t="s">
        <v>115</v>
      </c>
    </row>
    <row r="33" spans="2:9" x14ac:dyDescent="0.2"/>
    <row r="34" spans="2:9" x14ac:dyDescent="0.2"/>
    <row r="35" spans="2:9" x14ac:dyDescent="0.2"/>
    <row r="36" spans="2:9" ht="15" x14ac:dyDescent="0.25">
      <c r="B36" s="134" t="s">
        <v>547</v>
      </c>
      <c r="C36" s="135"/>
      <c r="D36" s="135"/>
      <c r="E36" s="135"/>
      <c r="F36" s="135"/>
      <c r="G36" s="135"/>
      <c r="H36" s="135"/>
      <c r="I36" s="136"/>
    </row>
    <row r="37" spans="2:9" x14ac:dyDescent="0.2"/>
    <row r="38" spans="2:9" s="6" customFormat="1" ht="13.5" x14ac:dyDescent="0.2">
      <c r="B38" s="49" t="s">
        <v>70</v>
      </c>
      <c r="C38" s="137" t="s">
        <v>118</v>
      </c>
      <c r="D38" s="137"/>
      <c r="E38" s="137"/>
      <c r="F38" s="137"/>
      <c r="G38" s="137"/>
      <c r="H38" s="137"/>
      <c r="I38" s="137"/>
    </row>
    <row r="39" spans="2:9" s="6" customFormat="1" ht="42" customHeight="1" x14ac:dyDescent="0.2">
      <c r="B39" s="50">
        <v>1</v>
      </c>
      <c r="C39" s="130" t="s">
        <v>548</v>
      </c>
      <c r="D39" s="114"/>
      <c r="E39" s="114"/>
      <c r="F39" s="114"/>
      <c r="G39" s="114"/>
      <c r="H39" s="114"/>
      <c r="I39" s="114"/>
    </row>
    <row r="40" spans="2:9" s="6" customFormat="1" ht="25.5" customHeight="1" x14ac:dyDescent="0.2">
      <c r="B40" s="50">
        <v>2</v>
      </c>
      <c r="C40" s="130" t="s">
        <v>549</v>
      </c>
      <c r="D40" s="114"/>
      <c r="E40" s="114"/>
      <c r="F40" s="114"/>
      <c r="G40" s="114"/>
      <c r="H40" s="114"/>
      <c r="I40" s="114"/>
    </row>
    <row r="41" spans="2:9" s="6" customFormat="1" ht="27" customHeight="1" x14ac:dyDescent="0.2">
      <c r="B41" s="50">
        <v>3</v>
      </c>
      <c r="C41" s="130" t="s">
        <v>550</v>
      </c>
      <c r="D41" s="114"/>
      <c r="E41" s="114"/>
      <c r="F41" s="114"/>
      <c r="G41" s="114"/>
      <c r="H41" s="114"/>
      <c r="I41" s="114"/>
    </row>
    <row r="42" spans="2:9" s="6" customFormat="1" ht="40.5" customHeight="1" x14ac:dyDescent="0.2">
      <c r="B42" s="50">
        <v>4</v>
      </c>
      <c r="C42" s="130" t="s">
        <v>551</v>
      </c>
      <c r="D42" s="114"/>
      <c r="E42" s="114"/>
      <c r="F42" s="114"/>
      <c r="G42" s="114"/>
      <c r="H42" s="114"/>
      <c r="I42" s="114"/>
    </row>
    <row r="43" spans="2:9" s="6" customFormat="1" ht="40.5" customHeight="1" x14ac:dyDescent="0.2">
      <c r="B43" s="50">
        <v>5</v>
      </c>
      <c r="C43" s="130" t="s">
        <v>552</v>
      </c>
      <c r="D43" s="114"/>
      <c r="E43" s="114"/>
      <c r="F43" s="114"/>
      <c r="G43" s="114"/>
      <c r="H43" s="114"/>
      <c r="I43" s="114"/>
    </row>
    <row r="44" spans="2:9" s="6" customFormat="1" ht="50.65" customHeight="1" x14ac:dyDescent="0.2">
      <c r="B44" s="50">
        <v>6</v>
      </c>
      <c r="C44" s="130" t="s">
        <v>553</v>
      </c>
      <c r="D44" s="114"/>
      <c r="E44" s="114"/>
      <c r="F44" s="114"/>
      <c r="G44" s="114"/>
      <c r="H44" s="114"/>
      <c r="I44" s="114"/>
    </row>
    <row r="45" spans="2:9" s="6" customFormat="1" ht="27.4" customHeight="1" x14ac:dyDescent="0.2">
      <c r="B45" s="50">
        <v>7</v>
      </c>
      <c r="C45" s="130" t="s">
        <v>554</v>
      </c>
      <c r="D45" s="114"/>
      <c r="E45" s="114"/>
      <c r="F45" s="114"/>
      <c r="G45" s="114"/>
      <c r="H45" s="114"/>
      <c r="I45" s="114"/>
    </row>
    <row r="46" spans="2:9" s="6" customFormat="1" ht="37.15" customHeight="1" x14ac:dyDescent="0.2">
      <c r="B46" s="50">
        <v>8</v>
      </c>
      <c r="C46" s="130" t="s">
        <v>555</v>
      </c>
      <c r="D46" s="114"/>
      <c r="E46" s="114"/>
      <c r="F46" s="114"/>
      <c r="G46" s="114"/>
      <c r="H46" s="114"/>
      <c r="I46" s="114"/>
    </row>
    <row r="47" spans="2:9" s="6" customFormat="1" ht="31.5" customHeight="1" x14ac:dyDescent="0.2">
      <c r="B47" s="50">
        <v>9</v>
      </c>
      <c r="C47" s="130" t="s">
        <v>556</v>
      </c>
      <c r="D47" s="114"/>
      <c r="E47" s="114"/>
      <c r="F47" s="114"/>
      <c r="G47" s="114"/>
      <c r="H47" s="114"/>
      <c r="I47" s="114"/>
    </row>
    <row r="48" spans="2:9" s="6" customFormat="1" ht="28.9" customHeight="1" x14ac:dyDescent="0.2">
      <c r="B48" s="50">
        <v>10</v>
      </c>
      <c r="C48" s="130" t="s">
        <v>557</v>
      </c>
      <c r="D48" s="114"/>
      <c r="E48" s="114"/>
      <c r="F48" s="114"/>
      <c r="G48" s="114"/>
      <c r="H48" s="114"/>
      <c r="I48" s="114"/>
    </row>
    <row r="49" spans="2:9" s="6" customFormat="1" ht="33" customHeight="1" x14ac:dyDescent="0.2">
      <c r="B49" s="50">
        <v>11</v>
      </c>
      <c r="C49" s="130" t="s">
        <v>558</v>
      </c>
      <c r="D49" s="114"/>
      <c r="E49" s="114"/>
      <c r="F49" s="114"/>
      <c r="G49" s="114"/>
      <c r="H49" s="114"/>
      <c r="I49" s="114"/>
    </row>
    <row r="50" spans="2:9" s="6" customFormat="1" ht="59.65" customHeight="1" x14ac:dyDescent="0.2">
      <c r="B50" s="50">
        <v>12</v>
      </c>
      <c r="C50" s="130" t="s">
        <v>559</v>
      </c>
      <c r="D50" s="114"/>
      <c r="E50" s="114"/>
      <c r="F50" s="114"/>
      <c r="G50" s="114"/>
      <c r="H50" s="114"/>
      <c r="I50" s="114"/>
    </row>
    <row r="51" spans="2:9" s="6" customFormat="1" ht="25.5" customHeight="1" x14ac:dyDescent="0.2">
      <c r="B51" s="50">
        <v>13</v>
      </c>
      <c r="C51" s="130" t="s">
        <v>560</v>
      </c>
      <c r="D51" s="114"/>
      <c r="E51" s="114"/>
      <c r="F51" s="114"/>
      <c r="G51" s="114"/>
      <c r="H51" s="114"/>
      <c r="I51" s="114"/>
    </row>
    <row r="52" spans="2:9" s="6" customFormat="1" ht="25.9" customHeight="1" x14ac:dyDescent="0.2">
      <c r="B52" s="50">
        <v>14</v>
      </c>
      <c r="C52" s="130" t="s">
        <v>561</v>
      </c>
      <c r="D52" s="114"/>
      <c r="E52" s="114"/>
      <c r="F52" s="114"/>
      <c r="G52" s="114"/>
      <c r="H52" s="114"/>
      <c r="I52" s="114"/>
    </row>
    <row r="53" spans="2:9" s="6" customFormat="1" ht="22.9" customHeight="1" x14ac:dyDescent="0.2">
      <c r="B53" s="50">
        <v>15</v>
      </c>
      <c r="C53" s="130" t="s">
        <v>562</v>
      </c>
      <c r="D53" s="114"/>
      <c r="E53" s="114"/>
      <c r="F53" s="114"/>
      <c r="G53" s="114"/>
      <c r="H53" s="114"/>
      <c r="I53" s="114"/>
    </row>
    <row r="54" spans="2:9" s="6" customFormat="1" ht="28.9" customHeight="1" x14ac:dyDescent="0.2">
      <c r="B54" s="50">
        <v>16</v>
      </c>
      <c r="C54" s="130" t="s">
        <v>563</v>
      </c>
      <c r="D54" s="114"/>
      <c r="E54" s="114"/>
      <c r="F54" s="114"/>
      <c r="G54" s="114"/>
      <c r="H54" s="114"/>
      <c r="I54" s="114"/>
    </row>
    <row r="55" spans="2:9" s="6" customFormat="1" ht="41.65" customHeight="1" x14ac:dyDescent="0.2">
      <c r="B55" s="50">
        <v>17</v>
      </c>
      <c r="C55" s="130" t="s">
        <v>564</v>
      </c>
      <c r="D55" s="114"/>
      <c r="E55" s="114"/>
      <c r="F55" s="114"/>
      <c r="G55" s="114"/>
      <c r="H55" s="114"/>
      <c r="I55" s="114"/>
    </row>
    <row r="56" spans="2:9" s="6" customFormat="1" ht="58.5" customHeight="1" x14ac:dyDescent="0.2">
      <c r="B56" s="50">
        <v>18</v>
      </c>
      <c r="C56" s="130" t="s">
        <v>565</v>
      </c>
      <c r="D56" s="114"/>
      <c r="E56" s="114"/>
      <c r="F56" s="114"/>
      <c r="G56" s="114"/>
      <c r="H56" s="114"/>
      <c r="I56" s="114"/>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4" activePane="bottomLeft" state="frozen"/>
      <selection activeCell="C3" sqref="C3"/>
      <selection pane="bottomLeft" activeCell="B19" sqref="B19:F19"/>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13" t="s">
        <v>20</v>
      </c>
      <c r="C1" s="113"/>
      <c r="D1" s="2" t="str">
        <f>'Cover sheet'!C1</f>
        <v>Southern Water</v>
      </c>
    </row>
    <row r="2" spans="2:6" ht="12" customHeight="1" thickBot="1" x14ac:dyDescent="0.25"/>
    <row r="3" spans="2:6" ht="30" customHeight="1" thickBot="1" x14ac:dyDescent="0.25">
      <c r="B3" s="16" t="s">
        <v>21</v>
      </c>
      <c r="C3" s="17" t="s">
        <v>22</v>
      </c>
      <c r="D3" s="18" t="s">
        <v>23</v>
      </c>
      <c r="E3" s="17" t="s">
        <v>24</v>
      </c>
      <c r="F3" s="17" t="s">
        <v>25</v>
      </c>
    </row>
    <row r="4" spans="2:6" ht="14.45" customHeight="1" x14ac:dyDescent="0.2">
      <c r="B4" s="19" t="s">
        <v>26</v>
      </c>
      <c r="C4" s="19" t="s">
        <v>27</v>
      </c>
      <c r="D4" s="19" t="s">
        <v>28</v>
      </c>
      <c r="E4" s="20"/>
      <c r="F4" s="20"/>
    </row>
    <row r="5" spans="2:6" x14ac:dyDescent="0.2">
      <c r="B5" s="97">
        <v>43257</v>
      </c>
      <c r="C5" s="19" t="s">
        <v>29</v>
      </c>
      <c r="D5" s="19" t="s">
        <v>30</v>
      </c>
      <c r="E5" s="20" t="s">
        <v>31</v>
      </c>
      <c r="F5" s="20" t="s">
        <v>32</v>
      </c>
    </row>
    <row r="6" spans="2:6" x14ac:dyDescent="0.2">
      <c r="B6" s="97">
        <v>43257</v>
      </c>
      <c r="C6" s="19" t="s">
        <v>29</v>
      </c>
      <c r="D6" s="19" t="s">
        <v>33</v>
      </c>
      <c r="E6" s="20" t="s">
        <v>34</v>
      </c>
      <c r="F6" s="20" t="s">
        <v>32</v>
      </c>
    </row>
    <row r="7" spans="2:6" x14ac:dyDescent="0.2">
      <c r="B7" s="97">
        <v>43257</v>
      </c>
      <c r="C7" s="19" t="s">
        <v>35</v>
      </c>
      <c r="D7" s="19" t="s">
        <v>36</v>
      </c>
      <c r="E7" s="20" t="s">
        <v>37</v>
      </c>
      <c r="F7" s="20" t="s">
        <v>38</v>
      </c>
    </row>
    <row r="8" spans="2:6" x14ac:dyDescent="0.2">
      <c r="B8" s="97">
        <v>43257</v>
      </c>
      <c r="C8" s="19" t="s">
        <v>29</v>
      </c>
      <c r="D8" s="19" t="s">
        <v>16</v>
      </c>
      <c r="E8" s="20" t="s">
        <v>39</v>
      </c>
      <c r="F8" s="20" t="s">
        <v>32</v>
      </c>
    </row>
    <row r="9" spans="2:6" x14ac:dyDescent="0.2">
      <c r="B9" s="97">
        <v>43257</v>
      </c>
      <c r="C9" s="19" t="s">
        <v>35</v>
      </c>
      <c r="D9" s="19" t="s">
        <v>40</v>
      </c>
      <c r="E9" s="20" t="s">
        <v>41</v>
      </c>
      <c r="F9" s="20" t="s">
        <v>42</v>
      </c>
    </row>
    <row r="10" spans="2:6" x14ac:dyDescent="0.2">
      <c r="B10" s="97">
        <v>43257</v>
      </c>
      <c r="C10" s="19" t="s">
        <v>35</v>
      </c>
      <c r="D10" s="19" t="s">
        <v>43</v>
      </c>
      <c r="E10" s="20" t="s">
        <v>44</v>
      </c>
      <c r="F10" s="20" t="s">
        <v>45</v>
      </c>
    </row>
    <row r="11" spans="2:6" x14ac:dyDescent="0.2">
      <c r="B11" s="97">
        <v>43257</v>
      </c>
      <c r="C11" s="19" t="s">
        <v>35</v>
      </c>
      <c r="D11" s="20" t="s">
        <v>46</v>
      </c>
      <c r="E11" s="20" t="s">
        <v>47</v>
      </c>
      <c r="F11" s="20" t="s">
        <v>45</v>
      </c>
    </row>
    <row r="12" spans="2:6" x14ac:dyDescent="0.2">
      <c r="B12" s="97">
        <v>43257</v>
      </c>
      <c r="C12" s="20" t="s">
        <v>35</v>
      </c>
      <c r="D12" s="20" t="s">
        <v>48</v>
      </c>
      <c r="E12" s="20" t="s">
        <v>49</v>
      </c>
      <c r="F12" s="20" t="s">
        <v>42</v>
      </c>
    </row>
    <row r="13" spans="2:6" x14ac:dyDescent="0.2">
      <c r="B13" s="97">
        <v>43257</v>
      </c>
      <c r="C13" s="20" t="s">
        <v>35</v>
      </c>
      <c r="D13" s="20" t="s">
        <v>50</v>
      </c>
      <c r="E13" s="20" t="s">
        <v>51</v>
      </c>
      <c r="F13" s="20" t="s">
        <v>52</v>
      </c>
    </row>
    <row r="14" spans="2:6" x14ac:dyDescent="0.2">
      <c r="B14" s="100">
        <v>43272</v>
      </c>
      <c r="C14" s="20" t="s">
        <v>29</v>
      </c>
      <c r="D14" s="20" t="s">
        <v>53</v>
      </c>
      <c r="E14" s="20" t="s">
        <v>54</v>
      </c>
      <c r="F14" s="20" t="s">
        <v>32</v>
      </c>
    </row>
    <row r="15" spans="2:6" x14ac:dyDescent="0.2">
      <c r="B15" s="100">
        <v>43272</v>
      </c>
      <c r="C15" s="20" t="s">
        <v>55</v>
      </c>
      <c r="D15" s="20" t="s">
        <v>56</v>
      </c>
      <c r="E15" s="20" t="s">
        <v>57</v>
      </c>
      <c r="F15" s="20" t="s">
        <v>58</v>
      </c>
    </row>
    <row r="16" spans="2:6" x14ac:dyDescent="0.2">
      <c r="B16" s="100">
        <v>43363</v>
      </c>
      <c r="C16" s="20" t="s">
        <v>59</v>
      </c>
      <c r="D16" s="20" t="s">
        <v>56</v>
      </c>
      <c r="E16" s="20" t="s">
        <v>60</v>
      </c>
      <c r="F16" s="20" t="s">
        <v>61</v>
      </c>
    </row>
    <row r="17" spans="2:6" ht="72" x14ac:dyDescent="0.2">
      <c r="B17" s="109" t="s">
        <v>62</v>
      </c>
      <c r="C17" s="20" t="s">
        <v>35</v>
      </c>
      <c r="D17" s="20" t="s">
        <v>56</v>
      </c>
      <c r="E17" s="108" t="s">
        <v>63</v>
      </c>
      <c r="F17" s="20" t="s">
        <v>61</v>
      </c>
    </row>
    <row r="18" spans="2:6" x14ac:dyDescent="0.2">
      <c r="B18" s="110">
        <v>43110</v>
      </c>
      <c r="C18" s="20" t="s">
        <v>59</v>
      </c>
      <c r="D18" s="20" t="s">
        <v>56</v>
      </c>
      <c r="E18" s="20" t="s">
        <v>64</v>
      </c>
      <c r="F18" s="20" t="s">
        <v>61</v>
      </c>
    </row>
    <row r="19" spans="2:6" x14ac:dyDescent="0.2">
      <c r="B19" s="100">
        <v>44889</v>
      </c>
      <c r="C19" s="20" t="s">
        <v>65</v>
      </c>
      <c r="D19" s="20" t="s">
        <v>66</v>
      </c>
      <c r="E19" s="20" t="s">
        <v>67</v>
      </c>
      <c r="F19" s="20" t="s">
        <v>68</v>
      </c>
    </row>
    <row r="20" spans="2:6" x14ac:dyDescent="0.2">
      <c r="B20" s="20"/>
      <c r="C20" s="20"/>
      <c r="D20" s="20"/>
      <c r="E20" s="20"/>
      <c r="F20" s="20"/>
    </row>
    <row r="21" spans="2:6" x14ac:dyDescent="0.2">
      <c r="B21" s="20"/>
      <c r="C21" s="20"/>
      <c r="D21" s="20"/>
      <c r="E21" s="20"/>
      <c r="F21" s="20"/>
    </row>
    <row r="22" spans="2:6" x14ac:dyDescent="0.2">
      <c r="B22" s="20"/>
      <c r="C22" s="20"/>
      <c r="D22" s="20"/>
      <c r="E22" s="20"/>
      <c r="F22" s="20"/>
    </row>
    <row r="23" spans="2:6" x14ac:dyDescent="0.2">
      <c r="B23" s="20"/>
      <c r="C23" s="20"/>
      <c r="D23" s="20"/>
      <c r="E23" s="20"/>
      <c r="F23" s="20"/>
    </row>
    <row r="24" spans="2:6" x14ac:dyDescent="0.2">
      <c r="B24" s="20"/>
      <c r="C24" s="20"/>
      <c r="D24" s="20"/>
      <c r="E24" s="20"/>
      <c r="F24" s="20"/>
    </row>
    <row r="25" spans="2:6" x14ac:dyDescent="0.2">
      <c r="B25" s="20"/>
      <c r="C25" s="20"/>
      <c r="D25" s="20"/>
      <c r="E25" s="20"/>
      <c r="F25" s="20"/>
    </row>
    <row r="26" spans="2:6" x14ac:dyDescent="0.2">
      <c r="B26" s="20"/>
      <c r="C26" s="20"/>
      <c r="D26" s="20"/>
      <c r="E26" s="20"/>
      <c r="F26" s="20"/>
    </row>
    <row r="27" spans="2:6" x14ac:dyDescent="0.2">
      <c r="B27" s="20"/>
      <c r="C27" s="20"/>
      <c r="D27" s="20"/>
      <c r="E27" s="20"/>
      <c r="F27" s="20"/>
    </row>
    <row r="28" spans="2:6" x14ac:dyDescent="0.2">
      <c r="B28" s="20"/>
      <c r="C28" s="20"/>
      <c r="D28" s="20"/>
      <c r="E28" s="20"/>
      <c r="F28" s="20"/>
    </row>
    <row r="29" spans="2:6" x14ac:dyDescent="0.2">
      <c r="B29" s="20"/>
      <c r="C29" s="20"/>
      <c r="D29" s="20"/>
      <c r="E29" s="20"/>
      <c r="F29" s="20"/>
    </row>
    <row r="30" spans="2:6" x14ac:dyDescent="0.2">
      <c r="B30" s="20"/>
      <c r="C30" s="20"/>
      <c r="D30" s="20"/>
      <c r="E30" s="20"/>
      <c r="F30" s="20"/>
    </row>
    <row r="31" spans="2:6" x14ac:dyDescent="0.2">
      <c r="B31" s="20"/>
      <c r="C31" s="20"/>
      <c r="D31" s="20"/>
      <c r="E31" s="20"/>
      <c r="F31" s="20"/>
    </row>
    <row r="32" spans="2:6" x14ac:dyDescent="0.2">
      <c r="B32" s="20"/>
      <c r="C32" s="20"/>
      <c r="D32" s="20"/>
      <c r="E32" s="20"/>
      <c r="F32" s="20"/>
    </row>
    <row r="33" spans="2:6" x14ac:dyDescent="0.2">
      <c r="B33" s="20"/>
      <c r="C33" s="20"/>
      <c r="D33" s="20"/>
      <c r="E33" s="20"/>
      <c r="F33" s="20"/>
    </row>
    <row r="34" spans="2:6" x14ac:dyDescent="0.2">
      <c r="B34" s="20"/>
      <c r="C34" s="20"/>
      <c r="D34" s="20"/>
      <c r="E34" s="20"/>
      <c r="F34" s="20"/>
    </row>
    <row r="35" spans="2:6" x14ac:dyDescent="0.2">
      <c r="B35" s="20"/>
      <c r="C35" s="20"/>
      <c r="D35" s="20"/>
      <c r="E35" s="20"/>
      <c r="F35" s="20"/>
    </row>
    <row r="36" spans="2:6" x14ac:dyDescent="0.2">
      <c r="B36" s="20"/>
      <c r="C36" s="20"/>
      <c r="D36" s="20"/>
      <c r="E36" s="20"/>
      <c r="F36" s="20"/>
    </row>
    <row r="37" spans="2:6" x14ac:dyDescent="0.2">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abSelected="1" topLeftCell="D1" zoomScale="70" zoomScaleNormal="70" workbookViewId="0">
      <pane ySplit="6" topLeftCell="A11" activePane="bottomLeft" state="frozen"/>
      <selection activeCell="E25" sqref="E25"/>
      <selection pane="bottomLeft" activeCell="H9" sqref="H9"/>
    </sheetView>
  </sheetViews>
  <sheetFormatPr defaultColWidth="0" defaultRowHeight="14.25" zeroHeight="1" x14ac:dyDescent="0.2"/>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7" customWidth="1"/>
    <col min="9" max="9" width="19.25" customWidth="1"/>
    <col min="10" max="11" width="8.75" customWidth="1"/>
    <col min="12" max="12" width="0" hidden="1" customWidth="1"/>
    <col min="13" max="16384" width="8.75" hidden="1"/>
  </cols>
  <sheetData>
    <row r="1" spans="2:9" ht="25.15" customHeight="1" x14ac:dyDescent="0.2">
      <c r="B1" s="1" t="s">
        <v>69</v>
      </c>
      <c r="C1" s="21"/>
      <c r="D1" s="22"/>
      <c r="E1" s="21"/>
      <c r="H1"/>
    </row>
    <row r="2" spans="2:9" s="23" customFormat="1" ht="15" thickBot="1" x14ac:dyDescent="0.25">
      <c r="H2" s="24"/>
    </row>
    <row r="3" spans="2:9" s="23" customFormat="1" ht="17.25" thickBot="1" x14ac:dyDescent="0.25">
      <c r="B3" s="118" t="s">
        <v>3</v>
      </c>
      <c r="C3" s="119"/>
      <c r="D3" s="120" t="str">
        <f>'Cover sheet'!C5</f>
        <v>Southern Water</v>
      </c>
      <c r="E3" s="120"/>
      <c r="F3" s="120"/>
      <c r="G3" s="63"/>
      <c r="H3" s="24"/>
    </row>
    <row r="4" spans="2:9" s="23" customFormat="1" ht="19.149999999999999" customHeight="1" thickBot="1" x14ac:dyDescent="0.25">
      <c r="B4" s="118" t="s">
        <v>6</v>
      </c>
      <c r="C4" s="119"/>
      <c r="D4" s="121" t="str">
        <f>'Cover sheet'!C6</f>
        <v>Kent Thanet</v>
      </c>
      <c r="E4" s="122"/>
      <c r="F4" s="123"/>
      <c r="G4" s="63"/>
      <c r="H4" s="24"/>
    </row>
    <row r="5" spans="2:9" s="23" customFormat="1" ht="16.5" thickBot="1" x14ac:dyDescent="0.35">
      <c r="B5" s="25"/>
      <c r="C5" s="25"/>
      <c r="H5" s="24"/>
    </row>
    <row r="6" spans="2:9" ht="16.899999999999999" customHeight="1" thickBot="1" x14ac:dyDescent="0.25">
      <c r="B6" s="17" t="s">
        <v>70</v>
      </c>
      <c r="C6" s="18" t="s">
        <v>71</v>
      </c>
      <c r="D6" s="18" t="s">
        <v>72</v>
      </c>
      <c r="E6" s="64" t="s">
        <v>73</v>
      </c>
      <c r="F6" s="76" t="s">
        <v>74</v>
      </c>
      <c r="G6" s="69"/>
      <c r="H6" s="124" t="s">
        <v>75</v>
      </c>
      <c r="I6" s="125"/>
    </row>
    <row r="7" spans="2:9" ht="40.15" customHeight="1" x14ac:dyDescent="0.2">
      <c r="B7" s="26">
        <v>1</v>
      </c>
      <c r="C7" s="44" t="s">
        <v>76</v>
      </c>
      <c r="D7" s="44" t="s">
        <v>77</v>
      </c>
      <c r="E7" s="58" t="s">
        <v>78</v>
      </c>
      <c r="F7" s="26" t="s">
        <v>77</v>
      </c>
      <c r="G7" s="60"/>
      <c r="H7" s="93" t="s">
        <v>79</v>
      </c>
      <c r="I7" s="93" t="str">
        <f>'Cover sheet'!C13</f>
        <v>https://www.southernwater.co.uk/media/1704/kent_thanet.zip</v>
      </c>
    </row>
    <row r="8" spans="2:9" ht="40.15" customHeight="1" x14ac:dyDescent="0.2">
      <c r="B8" s="26">
        <v>2</v>
      </c>
      <c r="C8" s="44" t="s">
        <v>80</v>
      </c>
      <c r="D8" s="44" t="s">
        <v>77</v>
      </c>
      <c r="E8" s="58" t="s">
        <v>81</v>
      </c>
      <c r="F8" s="26">
        <v>0</v>
      </c>
      <c r="G8" s="60"/>
      <c r="H8" s="93">
        <v>13</v>
      </c>
    </row>
    <row r="9" spans="2:9" ht="40.15" customHeight="1" x14ac:dyDescent="0.2">
      <c r="B9" s="26">
        <v>3</v>
      </c>
      <c r="C9" s="44" t="s">
        <v>82</v>
      </c>
      <c r="D9" s="44" t="s">
        <v>77</v>
      </c>
      <c r="E9" s="58" t="s">
        <v>83</v>
      </c>
      <c r="F9" s="26">
        <v>0</v>
      </c>
      <c r="G9" s="60"/>
      <c r="H9" s="96">
        <v>1</v>
      </c>
    </row>
    <row r="10" spans="2:9" ht="40.15" customHeight="1" x14ac:dyDescent="0.2">
      <c r="B10" s="26">
        <v>4</v>
      </c>
      <c r="C10" s="44" t="s">
        <v>84</v>
      </c>
      <c r="D10" s="44" t="s">
        <v>77</v>
      </c>
      <c r="E10" s="58" t="s">
        <v>83</v>
      </c>
      <c r="F10" s="26">
        <v>0</v>
      </c>
      <c r="G10" s="60"/>
      <c r="H10" s="96">
        <v>0</v>
      </c>
    </row>
    <row r="11" spans="2:9" ht="40.15" customHeight="1" x14ac:dyDescent="0.2">
      <c r="B11" s="26">
        <v>5</v>
      </c>
      <c r="C11" s="44" t="s">
        <v>85</v>
      </c>
      <c r="D11" s="44" t="s">
        <v>77</v>
      </c>
      <c r="E11" s="58" t="s">
        <v>83</v>
      </c>
      <c r="F11" s="26">
        <v>0</v>
      </c>
      <c r="G11" s="60"/>
      <c r="H11" s="96">
        <v>0</v>
      </c>
    </row>
    <row r="12" spans="2:9" ht="40.15" customHeight="1" x14ac:dyDescent="0.2">
      <c r="B12" s="26">
        <v>6</v>
      </c>
      <c r="C12" s="44" t="s">
        <v>86</v>
      </c>
      <c r="D12" s="44" t="s">
        <v>77</v>
      </c>
      <c r="E12" s="58" t="s">
        <v>83</v>
      </c>
      <c r="F12" s="26">
        <v>0</v>
      </c>
      <c r="G12" s="60"/>
      <c r="H12" s="96">
        <v>0</v>
      </c>
    </row>
    <row r="13" spans="2:9" ht="40.15" customHeight="1" x14ac:dyDescent="0.2">
      <c r="B13" s="26">
        <v>7</v>
      </c>
      <c r="C13" s="44" t="s">
        <v>87</v>
      </c>
      <c r="D13" s="44" t="s">
        <v>77</v>
      </c>
      <c r="E13" s="58" t="s">
        <v>83</v>
      </c>
      <c r="F13" s="26" t="s">
        <v>77</v>
      </c>
      <c r="G13" s="60"/>
      <c r="H13" s="93" t="s">
        <v>88</v>
      </c>
    </row>
    <row r="14" spans="2:9" ht="40.15" customHeight="1" x14ac:dyDescent="0.2">
      <c r="B14" s="26">
        <v>8</v>
      </c>
      <c r="C14" s="44" t="s">
        <v>89</v>
      </c>
      <c r="D14" s="44" t="s">
        <v>77</v>
      </c>
      <c r="E14" s="58" t="s">
        <v>90</v>
      </c>
      <c r="F14" s="26">
        <v>0</v>
      </c>
      <c r="G14" s="60"/>
      <c r="H14" s="93" t="s">
        <v>91</v>
      </c>
    </row>
    <row r="15" spans="2:9" ht="40.15" customHeight="1" x14ac:dyDescent="0.2">
      <c r="B15" s="26">
        <v>9</v>
      </c>
      <c r="C15" s="44" t="s">
        <v>92</v>
      </c>
      <c r="D15" s="45" t="s">
        <v>77</v>
      </c>
      <c r="E15" s="58" t="s">
        <v>90</v>
      </c>
      <c r="F15" s="26">
        <v>0</v>
      </c>
      <c r="G15" s="60"/>
      <c r="H15" s="93" t="s">
        <v>93</v>
      </c>
    </row>
    <row r="16" spans="2:9" ht="40.15" customHeight="1" x14ac:dyDescent="0.2">
      <c r="B16" s="26">
        <v>10</v>
      </c>
      <c r="C16" s="44" t="s">
        <v>94</v>
      </c>
      <c r="D16" s="45" t="s">
        <v>77</v>
      </c>
      <c r="E16" s="70" t="s">
        <v>90</v>
      </c>
      <c r="F16" s="26">
        <v>0</v>
      </c>
      <c r="G16" s="60"/>
      <c r="H16" s="93" t="s">
        <v>95</v>
      </c>
    </row>
    <row r="17" spans="2:8" ht="40.15" customHeight="1" x14ac:dyDescent="0.2">
      <c r="B17" s="26">
        <v>11</v>
      </c>
      <c r="C17" s="44" t="s">
        <v>96</v>
      </c>
      <c r="D17" s="45" t="s">
        <v>77</v>
      </c>
      <c r="E17" s="70" t="s">
        <v>97</v>
      </c>
      <c r="F17" s="26" t="s">
        <v>77</v>
      </c>
      <c r="G17" s="60"/>
      <c r="H17" s="93" t="s">
        <v>98</v>
      </c>
    </row>
    <row r="18" spans="2:8" ht="40.15" customHeight="1" x14ac:dyDescent="0.2">
      <c r="B18" s="26">
        <v>12</v>
      </c>
      <c r="C18" s="44" t="s">
        <v>99</v>
      </c>
      <c r="D18" s="45" t="s">
        <v>100</v>
      </c>
      <c r="E18" s="70" t="s">
        <v>101</v>
      </c>
      <c r="F18" s="26">
        <v>1</v>
      </c>
      <c r="G18" s="60"/>
      <c r="H18" s="106">
        <v>0.3</v>
      </c>
    </row>
    <row r="19" spans="2:8" ht="40.15" customHeight="1" x14ac:dyDescent="0.2">
      <c r="B19" s="26">
        <v>13</v>
      </c>
      <c r="C19" s="44" t="s">
        <v>102</v>
      </c>
      <c r="D19" s="44" t="s">
        <v>77</v>
      </c>
      <c r="E19" s="70" t="s">
        <v>103</v>
      </c>
      <c r="F19" s="26" t="s">
        <v>77</v>
      </c>
      <c r="G19" s="60"/>
      <c r="H19" s="93" t="s">
        <v>104</v>
      </c>
    </row>
    <row r="20" spans="2:8" ht="40.15" customHeight="1" x14ac:dyDescent="0.2">
      <c r="B20" s="26">
        <v>14</v>
      </c>
      <c r="C20" s="44" t="s">
        <v>105</v>
      </c>
      <c r="D20" s="45" t="s">
        <v>77</v>
      </c>
      <c r="E20" s="70" t="s">
        <v>106</v>
      </c>
      <c r="F20" s="26" t="s">
        <v>107</v>
      </c>
      <c r="G20" s="60"/>
      <c r="H20" s="93" t="s">
        <v>108</v>
      </c>
    </row>
    <row r="21" spans="2:8" ht="40.15" customHeight="1" x14ac:dyDescent="0.2">
      <c r="B21" s="26">
        <v>15</v>
      </c>
      <c r="C21" s="44" t="s">
        <v>109</v>
      </c>
      <c r="D21" s="44" t="s">
        <v>77</v>
      </c>
      <c r="E21" s="70" t="s">
        <v>97</v>
      </c>
      <c r="F21" s="26" t="s">
        <v>77</v>
      </c>
      <c r="G21" s="60"/>
      <c r="H21" s="93" t="s">
        <v>110</v>
      </c>
    </row>
    <row r="22" spans="2:8" ht="40.15" customHeight="1" x14ac:dyDescent="0.2">
      <c r="B22" s="26">
        <v>16</v>
      </c>
      <c r="C22" s="44" t="s">
        <v>111</v>
      </c>
      <c r="D22" s="44" t="s">
        <v>77</v>
      </c>
      <c r="E22" s="70" t="s">
        <v>97</v>
      </c>
      <c r="F22" s="26" t="s">
        <v>77</v>
      </c>
      <c r="G22" s="60"/>
      <c r="H22" s="93" t="s">
        <v>112</v>
      </c>
    </row>
    <row r="23" spans="2:8" x14ac:dyDescent="0.2"/>
    <row r="24" spans="2:8" ht="13.9" customHeight="1" x14ac:dyDescent="0.2"/>
    <row r="25" spans="2:8" ht="15" x14ac:dyDescent="0.25">
      <c r="B25" s="46" t="s">
        <v>113</v>
      </c>
    </row>
    <row r="26" spans="2:8" x14ac:dyDescent="0.2"/>
    <row r="27" spans="2:8" x14ac:dyDescent="0.2">
      <c r="B27" s="47"/>
      <c r="C27" t="s">
        <v>114</v>
      </c>
    </row>
    <row r="28" spans="2:8" x14ac:dyDescent="0.2"/>
    <row r="29" spans="2:8" x14ac:dyDescent="0.2">
      <c r="B29" s="48"/>
      <c r="C29" t="s">
        <v>115</v>
      </c>
    </row>
    <row r="30" spans="2:8" x14ac:dyDescent="0.2"/>
    <row r="31" spans="2:8" x14ac:dyDescent="0.2"/>
    <row r="32" spans="2:8" x14ac:dyDescent="0.2"/>
    <row r="33" spans="1:11" ht="15" x14ac:dyDescent="0.25">
      <c r="B33" s="126" t="s">
        <v>116</v>
      </c>
      <c r="C33" s="127"/>
      <c r="D33" s="127"/>
      <c r="E33" s="127"/>
      <c r="F33" s="128"/>
      <c r="G33" s="65"/>
      <c r="H33" s="54"/>
      <c r="I33" s="54"/>
      <c r="J33" s="54"/>
      <c r="K33" s="55"/>
    </row>
    <row r="34" spans="1:11" s="6" customFormat="1" ht="13.9" customHeight="1" x14ac:dyDescent="0.2">
      <c r="H34" s="40"/>
    </row>
    <row r="35" spans="1:11" s="6" customFormat="1" ht="13.9" customHeight="1" x14ac:dyDescent="0.2">
      <c r="B35" s="51" t="s">
        <v>117</v>
      </c>
      <c r="C35" s="129" t="s">
        <v>118</v>
      </c>
      <c r="D35" s="129"/>
      <c r="E35" s="129"/>
      <c r="F35" s="129"/>
      <c r="G35" s="66"/>
    </row>
    <row r="36" spans="1:11" s="53" customFormat="1" ht="73.150000000000006" customHeight="1" x14ac:dyDescent="0.2">
      <c r="A36" s="6"/>
      <c r="B36" s="50">
        <v>1</v>
      </c>
      <c r="C36" s="115" t="s">
        <v>119</v>
      </c>
      <c r="D36" s="116"/>
      <c r="E36" s="116"/>
      <c r="F36" s="117"/>
      <c r="G36" s="67"/>
      <c r="H36" s="52"/>
      <c r="I36" s="52"/>
      <c r="J36" s="52"/>
    </row>
    <row r="37" spans="1:11" s="53" customFormat="1" ht="57" customHeight="1" x14ac:dyDescent="0.2">
      <c r="A37" s="6"/>
      <c r="B37" s="50">
        <v>2</v>
      </c>
      <c r="C37" s="130" t="s">
        <v>120</v>
      </c>
      <c r="D37" s="130"/>
      <c r="E37" s="130"/>
      <c r="F37" s="130"/>
      <c r="G37" s="67"/>
    </row>
    <row r="38" spans="1:11" s="53" customFormat="1" ht="40.15" customHeight="1" x14ac:dyDescent="0.2">
      <c r="A38" s="6"/>
      <c r="B38" s="50">
        <v>3</v>
      </c>
      <c r="C38" s="130" t="s">
        <v>121</v>
      </c>
      <c r="D38" s="130"/>
      <c r="E38" s="130"/>
      <c r="F38" s="130"/>
      <c r="G38" s="67"/>
    </row>
    <row r="39" spans="1:11" s="53" customFormat="1" ht="40.15" customHeight="1" x14ac:dyDescent="0.2">
      <c r="A39" s="6"/>
      <c r="B39" s="50">
        <v>4</v>
      </c>
      <c r="C39" s="130" t="s">
        <v>122</v>
      </c>
      <c r="D39" s="130"/>
      <c r="E39" s="130"/>
      <c r="F39" s="130"/>
      <c r="G39" s="67"/>
    </row>
    <row r="40" spans="1:11" s="53" customFormat="1" ht="40.15" customHeight="1" x14ac:dyDescent="0.2">
      <c r="A40" s="6"/>
      <c r="B40" s="50">
        <v>5</v>
      </c>
      <c r="C40" s="130" t="s">
        <v>123</v>
      </c>
      <c r="D40" s="130"/>
      <c r="E40" s="130"/>
      <c r="F40" s="130"/>
      <c r="G40" s="67"/>
    </row>
    <row r="41" spans="1:11" s="53" customFormat="1" ht="40.15" customHeight="1" x14ac:dyDescent="0.2">
      <c r="A41" s="6"/>
      <c r="B41" s="50">
        <v>6</v>
      </c>
      <c r="C41" s="130" t="s">
        <v>124</v>
      </c>
      <c r="D41" s="130"/>
      <c r="E41" s="130"/>
      <c r="F41" s="130"/>
      <c r="G41" s="67"/>
    </row>
    <row r="42" spans="1:11" s="53" customFormat="1" ht="60" customHeight="1" x14ac:dyDescent="0.2">
      <c r="A42" s="6"/>
      <c r="B42" s="50">
        <v>7</v>
      </c>
      <c r="C42" s="130" t="s">
        <v>125</v>
      </c>
      <c r="D42" s="130"/>
      <c r="E42" s="130"/>
      <c r="F42" s="130"/>
      <c r="G42" s="67"/>
    </row>
    <row r="43" spans="1:11" s="53" customFormat="1" ht="66" customHeight="1" x14ac:dyDescent="0.2">
      <c r="A43" s="6"/>
      <c r="B43" s="50">
        <v>8</v>
      </c>
      <c r="C43" s="130" t="s">
        <v>126</v>
      </c>
      <c r="D43" s="130"/>
      <c r="E43" s="130"/>
      <c r="F43" s="130"/>
      <c r="G43" s="67"/>
    </row>
    <row r="44" spans="1:11" s="53" customFormat="1" ht="49.5" customHeight="1" x14ac:dyDescent="0.2">
      <c r="A44" s="6"/>
      <c r="B44" s="50">
        <v>9</v>
      </c>
      <c r="C44" s="130" t="s">
        <v>127</v>
      </c>
      <c r="D44" s="130"/>
      <c r="E44" s="130"/>
      <c r="F44" s="130"/>
      <c r="G44" s="67"/>
    </row>
    <row r="45" spans="1:11" s="53" customFormat="1" ht="47.65" customHeight="1" x14ac:dyDescent="0.2">
      <c r="A45" s="6"/>
      <c r="B45" s="50">
        <v>10</v>
      </c>
      <c r="C45" s="114" t="s">
        <v>128</v>
      </c>
      <c r="D45" s="114"/>
      <c r="E45" s="114"/>
      <c r="F45" s="114"/>
      <c r="G45" s="68"/>
    </row>
    <row r="46" spans="1:11" s="53" customFormat="1" ht="77.650000000000006" customHeight="1" x14ac:dyDescent="0.2">
      <c r="A46" s="6"/>
      <c r="B46" s="50">
        <v>11</v>
      </c>
      <c r="C46" s="114" t="s">
        <v>129</v>
      </c>
      <c r="D46" s="114"/>
      <c r="E46" s="114"/>
      <c r="F46" s="114"/>
      <c r="G46" s="68"/>
    </row>
    <row r="47" spans="1:11" s="53" customFormat="1" ht="40.15" customHeight="1" x14ac:dyDescent="0.2">
      <c r="A47" s="6"/>
      <c r="B47" s="50">
        <v>12</v>
      </c>
      <c r="C47" s="114" t="s">
        <v>130</v>
      </c>
      <c r="D47" s="114"/>
      <c r="E47" s="114"/>
      <c r="F47" s="114"/>
      <c r="G47" s="68"/>
    </row>
    <row r="48" spans="1:11" s="53" customFormat="1" ht="40.15" customHeight="1" x14ac:dyDescent="0.2">
      <c r="A48" s="6"/>
      <c r="B48" s="50">
        <v>13</v>
      </c>
      <c r="C48" s="114" t="s">
        <v>131</v>
      </c>
      <c r="D48" s="114"/>
      <c r="E48" s="114"/>
      <c r="F48" s="114"/>
      <c r="G48" s="68"/>
    </row>
    <row r="49" spans="1:7" s="53" customFormat="1" ht="47.65" customHeight="1" x14ac:dyDescent="0.2">
      <c r="A49" s="6"/>
      <c r="B49" s="50">
        <v>14</v>
      </c>
      <c r="C49" s="114" t="s">
        <v>132</v>
      </c>
      <c r="D49" s="114"/>
      <c r="E49" s="114"/>
      <c r="F49" s="114"/>
      <c r="G49" s="68"/>
    </row>
    <row r="50" spans="1:7" s="53" customFormat="1" ht="91.15" customHeight="1" x14ac:dyDescent="0.2">
      <c r="A50" s="6"/>
      <c r="B50" s="50">
        <v>15</v>
      </c>
      <c r="C50" s="114" t="s">
        <v>133</v>
      </c>
      <c r="D50" s="114"/>
      <c r="E50" s="114"/>
      <c r="F50" s="114"/>
      <c r="G50" s="68"/>
    </row>
    <row r="51" spans="1:7" s="53" customFormat="1" ht="149.65" customHeight="1" x14ac:dyDescent="0.2">
      <c r="A51" s="6"/>
      <c r="B51" s="50">
        <v>16</v>
      </c>
      <c r="C51" s="114" t="s">
        <v>134</v>
      </c>
      <c r="D51" s="114"/>
      <c r="E51" s="114"/>
      <c r="F51" s="114"/>
      <c r="G51" s="68"/>
    </row>
    <row r="52" spans="1:7" x14ac:dyDescent="0.2"/>
    <row r="53" spans="1:7" x14ac:dyDescent="0.2">
      <c r="B53" s="126" t="s">
        <v>135</v>
      </c>
      <c r="C53" s="127"/>
      <c r="D53" s="127"/>
      <c r="E53" s="127"/>
      <c r="F53" s="128"/>
    </row>
    <row r="54" spans="1:7" ht="15" thickBot="1" x14ac:dyDescent="0.25"/>
    <row r="55" spans="1:7" ht="15" thickBot="1" x14ac:dyDescent="0.25">
      <c r="B55" s="71" t="s">
        <v>70</v>
      </c>
      <c r="C55" s="72" t="s">
        <v>136</v>
      </c>
      <c r="D55" s="72" t="s">
        <v>137</v>
      </c>
    </row>
    <row r="56" spans="1:7" ht="51.75" thickBot="1" x14ac:dyDescent="0.25">
      <c r="B56" s="73">
        <v>1</v>
      </c>
      <c r="C56" s="74" t="s">
        <v>138</v>
      </c>
      <c r="D56" s="74" t="s">
        <v>139</v>
      </c>
    </row>
    <row r="57" spans="1:7" ht="64.5" thickBot="1" x14ac:dyDescent="0.25">
      <c r="B57" s="73">
        <v>2</v>
      </c>
      <c r="C57" s="74" t="s">
        <v>140</v>
      </c>
      <c r="D57" s="74" t="s">
        <v>141</v>
      </c>
    </row>
    <row r="58" spans="1:7" ht="90" thickBot="1" x14ac:dyDescent="0.25">
      <c r="B58" s="73">
        <v>3</v>
      </c>
      <c r="C58" s="74" t="s">
        <v>142</v>
      </c>
      <c r="D58" s="74" t="s">
        <v>143</v>
      </c>
    </row>
    <row r="59" spans="1:7" ht="128.25" thickBot="1" x14ac:dyDescent="0.25">
      <c r="B59" s="73">
        <v>4</v>
      </c>
      <c r="C59" s="74" t="s">
        <v>144</v>
      </c>
      <c r="D59" s="74" t="s">
        <v>145</v>
      </c>
    </row>
    <row r="60" spans="1:7" ht="39" thickBot="1" x14ac:dyDescent="0.25">
      <c r="B60" s="73">
        <v>5</v>
      </c>
      <c r="C60" s="74" t="s">
        <v>146</v>
      </c>
      <c r="D60" s="74" t="s">
        <v>147</v>
      </c>
    </row>
    <row r="61" spans="1:7" x14ac:dyDescent="0.2"/>
    <row r="62" spans="1:7" ht="38.25" x14ac:dyDescent="0.2">
      <c r="C62" s="75" t="s">
        <v>148</v>
      </c>
    </row>
    <row r="63" spans="1:7" x14ac:dyDescent="0.2"/>
    <row r="64" spans="1:7"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opLeftCell="A4" zoomScale="80" zoomScaleNormal="80" workbookViewId="0">
      <selection activeCell="BF10" sqref="BF10"/>
    </sheetView>
  </sheetViews>
  <sheetFormatPr defaultColWidth="0" defaultRowHeight="14.25" zeroHeight="1" x14ac:dyDescent="0.2"/>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2">
      <c r="B1" s="1" t="s">
        <v>149</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7.25" thickBot="1" x14ac:dyDescent="0.25">
      <c r="A3" s="23"/>
      <c r="B3" s="118" t="s">
        <v>3</v>
      </c>
      <c r="C3" s="138"/>
      <c r="D3" s="121" t="str">
        <f>'Cover sheet'!C5</f>
        <v>Southern Water</v>
      </c>
      <c r="E3" s="122"/>
      <c r="F3" s="1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18" t="s">
        <v>6</v>
      </c>
      <c r="C4" s="138"/>
      <c r="D4" s="121" t="str">
        <f>'Cover sheet'!C6</f>
        <v>Kent Thanet</v>
      </c>
      <c r="E4" s="122"/>
      <c r="F4" s="1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23"/>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3" t="s">
        <v>151</v>
      </c>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row>
    <row r="6" spans="1:88" ht="15" thickBot="1" x14ac:dyDescent="0.25">
      <c r="B6" s="17" t="s">
        <v>70</v>
      </c>
      <c r="C6" s="17" t="s">
        <v>152</v>
      </c>
      <c r="D6" s="18" t="s">
        <v>72</v>
      </c>
      <c r="E6" s="18" t="s">
        <v>73</v>
      </c>
      <c r="F6" s="76" t="s">
        <v>74</v>
      </c>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40.15" customHeight="1" x14ac:dyDescent="0.2">
      <c r="B7" s="79">
        <v>1</v>
      </c>
      <c r="C7" s="77" t="s">
        <v>233</v>
      </c>
      <c r="D7" s="29" t="s">
        <v>234</v>
      </c>
      <c r="E7" s="29" t="s">
        <v>101</v>
      </c>
      <c r="F7" s="29">
        <v>2</v>
      </c>
      <c r="G7" s="30"/>
      <c r="H7" s="83">
        <f>'[2]2. BL Supply'!M$20</f>
        <v>48.74</v>
      </c>
      <c r="I7" s="83">
        <f>'[2]2. BL Supply'!N$20</f>
        <v>48.42</v>
      </c>
      <c r="J7" s="83">
        <f>'[2]2. BL Supply'!O$20</f>
        <v>48.42</v>
      </c>
      <c r="K7" s="83">
        <f>'[2]2. BL Supply'!P$20</f>
        <v>48.42</v>
      </c>
      <c r="L7" s="83">
        <f>'[2]2. BL Supply'!Q$20</f>
        <v>48.42</v>
      </c>
      <c r="M7" s="83">
        <f>'[2]2. BL Supply'!R$20</f>
        <v>48.42</v>
      </c>
      <c r="N7" s="83">
        <f>'[2]2. BL Supply'!S$20</f>
        <v>48.42</v>
      </c>
      <c r="O7" s="83">
        <f>'[2]2. BL Supply'!T$20</f>
        <v>48.42</v>
      </c>
      <c r="P7" s="83">
        <f>'[2]2. BL Supply'!U$20</f>
        <v>48.42</v>
      </c>
      <c r="Q7" s="83">
        <f>'[2]2. BL Supply'!V$20</f>
        <v>48.42</v>
      </c>
      <c r="R7" s="83">
        <f>'[2]2. BL Supply'!W$20</f>
        <v>48.42</v>
      </c>
      <c r="S7" s="83">
        <f>'[2]2. BL Supply'!X$20</f>
        <v>48.42</v>
      </c>
      <c r="T7" s="83">
        <f>'[2]2. BL Supply'!Y$20</f>
        <v>48.42</v>
      </c>
      <c r="U7" s="83">
        <f>'[2]2. BL Supply'!Z$20</f>
        <v>48.42</v>
      </c>
      <c r="V7" s="83">
        <f>'[2]2. BL Supply'!AA$20</f>
        <v>48.42</v>
      </c>
      <c r="W7" s="83">
        <f>'[2]2. BL Supply'!AB$20</f>
        <v>48.42</v>
      </c>
      <c r="X7" s="83">
        <f>'[2]2. BL Supply'!AC$20</f>
        <v>48.42</v>
      </c>
      <c r="Y7" s="83">
        <f>'[2]2. BL Supply'!AD$20</f>
        <v>48.42</v>
      </c>
      <c r="Z7" s="83">
        <f>'[2]2. BL Supply'!AE$20</f>
        <v>48.42</v>
      </c>
      <c r="AA7" s="83">
        <f>'[2]2. BL Supply'!AF$20</f>
        <v>48.42</v>
      </c>
      <c r="AB7" s="83">
        <f>'[2]2. BL Supply'!AG$20</f>
        <v>48.42</v>
      </c>
      <c r="AC7" s="83">
        <f>'[2]2. BL Supply'!AH$20</f>
        <v>48.42</v>
      </c>
      <c r="AD7" s="83">
        <f>'[2]2. BL Supply'!AI$20</f>
        <v>48.42</v>
      </c>
      <c r="AE7" s="83">
        <f>'[2]2. BL Supply'!AJ$20</f>
        <v>48.42</v>
      </c>
      <c r="AF7" s="83">
        <f>'[2]2. BL Supply'!AK$20</f>
        <v>48.42</v>
      </c>
      <c r="AG7" s="83">
        <f>'[2]2. BL Supply'!AL$20</f>
        <v>48.42</v>
      </c>
      <c r="AH7" s="83">
        <f>'[2]2. BL Supply'!AM$20</f>
        <v>48.42</v>
      </c>
      <c r="AI7" s="83">
        <f>'[2]2. BL Supply'!AN$20</f>
        <v>48.42</v>
      </c>
      <c r="AJ7" s="83">
        <f>'[2]2. BL Supply'!AO$20</f>
        <v>48.42</v>
      </c>
      <c r="AK7" s="83">
        <f>'[2]2. BL Supply'!AP$20</f>
        <v>48.42</v>
      </c>
      <c r="AL7" s="83">
        <f>'[2]2. BL Supply'!AQ$20</f>
        <v>48.42</v>
      </c>
      <c r="AM7" s="83">
        <f>'[2]2. BL Supply'!AR$20</f>
        <v>48.42</v>
      </c>
      <c r="AN7" s="83">
        <f>'[2]2. BL Supply'!AS$20</f>
        <v>48.42</v>
      </c>
      <c r="AO7" s="83">
        <f>'[2]2. BL Supply'!AT$20</f>
        <v>48.42</v>
      </c>
      <c r="AP7" s="83">
        <f>'[2]2. BL Supply'!AU$20</f>
        <v>48.42</v>
      </c>
      <c r="AQ7" s="83">
        <f>'[2]2. BL Supply'!AV$20</f>
        <v>48.42</v>
      </c>
      <c r="AR7" s="83">
        <f>'[2]2. BL Supply'!AW$20</f>
        <v>48.42</v>
      </c>
      <c r="AS7" s="83">
        <f>'[2]2. BL Supply'!AX$20</f>
        <v>48.42</v>
      </c>
      <c r="AT7" s="83">
        <f>'[2]2. BL Supply'!AY$20</f>
        <v>48.42</v>
      </c>
      <c r="AU7" s="83">
        <f>'[2]2. BL Supply'!AZ$20</f>
        <v>48.42</v>
      </c>
      <c r="AV7" s="83">
        <f>'[2]2. BL Supply'!BA$20</f>
        <v>48.42</v>
      </c>
      <c r="AW7" s="83">
        <f>'[2]2. BL Supply'!BB$20</f>
        <v>48.42</v>
      </c>
      <c r="AX7" s="83">
        <f>'[2]2. BL Supply'!BC$20</f>
        <v>48.42</v>
      </c>
      <c r="AY7" s="83">
        <f>'[2]2. BL Supply'!BD$20</f>
        <v>48.42</v>
      </c>
      <c r="AZ7" s="83">
        <f>'[2]2. BL Supply'!BE$20</f>
        <v>48.42</v>
      </c>
      <c r="BA7" s="83">
        <f>'[2]2. BL Supply'!BF$20</f>
        <v>48.42</v>
      </c>
      <c r="BB7" s="83">
        <f>'[2]2. BL Supply'!BG$20</f>
        <v>48.42</v>
      </c>
      <c r="BC7" s="83">
        <f>'[2]2. BL Supply'!BH$20</f>
        <v>48.42</v>
      </c>
      <c r="BD7" s="83">
        <f>'[2]2. BL Supply'!BI$20</f>
        <v>48.42</v>
      </c>
      <c r="BE7" s="83">
        <f>'[2]2. BL Supply'!BJ$20</f>
        <v>48.42</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40.15" customHeight="1" x14ac:dyDescent="0.2">
      <c r="B8" s="80">
        <f>B7+1</f>
        <v>2</v>
      </c>
      <c r="C8" s="78" t="s">
        <v>235</v>
      </c>
      <c r="D8" s="34" t="s">
        <v>236</v>
      </c>
      <c r="E8" s="35" t="s">
        <v>101</v>
      </c>
      <c r="F8" s="35">
        <v>2</v>
      </c>
      <c r="G8" s="30"/>
      <c r="H8" s="83">
        <v>-0.13382545549385444</v>
      </c>
      <c r="I8" s="83">
        <v>-0.13679935450482897</v>
      </c>
      <c r="J8" s="83">
        <v>-0.13977325351580352</v>
      </c>
      <c r="K8" s="83">
        <v>-0.14274715252677805</v>
      </c>
      <c r="L8" s="83">
        <v>-0.14572105153775261</v>
      </c>
      <c r="M8" s="83">
        <v>-0.14869495054872714</v>
      </c>
      <c r="N8" s="83">
        <v>-0.1516688495597017</v>
      </c>
      <c r="O8" s="83">
        <v>-0.15464274857067623</v>
      </c>
      <c r="P8" s="83">
        <v>-0.15761664758165078</v>
      </c>
      <c r="Q8" s="83">
        <v>-0.16059054659262531</v>
      </c>
      <c r="R8" s="83">
        <v>-0.16356444560359987</v>
      </c>
      <c r="S8" s="83">
        <v>-0.1665383446145744</v>
      </c>
      <c r="T8" s="83">
        <v>-0.16951224362554895</v>
      </c>
      <c r="U8" s="83">
        <v>-0.17248614263652348</v>
      </c>
      <c r="V8" s="83">
        <v>-0.17546004164749804</v>
      </c>
      <c r="W8" s="83">
        <v>-0.17843394065847257</v>
      </c>
      <c r="X8" s="83">
        <v>-0.18140783966944712</v>
      </c>
      <c r="Y8" s="83">
        <v>-0.18438173868042165</v>
      </c>
      <c r="Z8" s="83">
        <v>-0.18735563769139621</v>
      </c>
      <c r="AA8" s="83">
        <v>-0.19032953670237074</v>
      </c>
      <c r="AB8" s="83">
        <v>-0.1933034357133453</v>
      </c>
      <c r="AC8" s="83">
        <v>-0.19627733472431985</v>
      </c>
      <c r="AD8" s="83">
        <v>-0.19925123373529438</v>
      </c>
      <c r="AE8" s="83">
        <v>-0.20222513274626894</v>
      </c>
      <c r="AF8" s="83">
        <v>-0.20519903175724349</v>
      </c>
      <c r="AG8" s="83">
        <v>-0.20817293076821802</v>
      </c>
      <c r="AH8" s="83">
        <v>-0.21114682977919258</v>
      </c>
      <c r="AI8" s="83">
        <v>-0.21412072879016711</v>
      </c>
      <c r="AJ8" s="83">
        <v>-0.21709462780114167</v>
      </c>
      <c r="AK8" s="83">
        <v>-0.22006852681211619</v>
      </c>
      <c r="AL8" s="83">
        <v>-0.22304242582309072</v>
      </c>
      <c r="AM8" s="83">
        <v>-0.22601632483406528</v>
      </c>
      <c r="AN8" s="83">
        <v>-0.22899022384503981</v>
      </c>
      <c r="AO8" s="83">
        <v>-0.23196412285601437</v>
      </c>
      <c r="AP8" s="83">
        <v>-0.23493802186698889</v>
      </c>
      <c r="AQ8" s="83">
        <v>-0.23791192087796345</v>
      </c>
      <c r="AR8" s="83">
        <v>-0.24088581988893798</v>
      </c>
      <c r="AS8" s="83">
        <v>-0.24385971889991254</v>
      </c>
      <c r="AT8" s="83">
        <v>-0.24683361791088707</v>
      </c>
      <c r="AU8" s="83">
        <v>-0.24980751692186162</v>
      </c>
      <c r="AV8" s="83">
        <v>-0.25278141593283615</v>
      </c>
      <c r="AW8" s="83">
        <v>-0.25575531494381071</v>
      </c>
      <c r="AX8" s="83">
        <v>-0.25872921395478526</v>
      </c>
      <c r="AY8" s="83">
        <v>-0.26170311296575977</v>
      </c>
      <c r="AZ8" s="83">
        <v>-0.26467701197673432</v>
      </c>
      <c r="BA8" s="83">
        <v>-0.26765091098770888</v>
      </c>
      <c r="BB8" s="83">
        <v>-0.27062480999868344</v>
      </c>
      <c r="BC8" s="83">
        <v>-0.27359870900965794</v>
      </c>
      <c r="BD8" s="83">
        <v>-0.27657260802063249</v>
      </c>
      <c r="BE8" s="83">
        <v>-0.27954650703160705</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40.15" customHeight="1" x14ac:dyDescent="0.2">
      <c r="B9" s="80">
        <f t="shared" ref="B9:B12" si="0">B8+1</f>
        <v>3</v>
      </c>
      <c r="C9" s="78" t="s">
        <v>237</v>
      </c>
      <c r="D9" s="34" t="s">
        <v>238</v>
      </c>
      <c r="E9" s="35" t="s">
        <v>101</v>
      </c>
      <c r="F9" s="35">
        <v>2</v>
      </c>
      <c r="G9" s="30"/>
      <c r="H9" s="83">
        <f>'[2]2. BL Supply'!M$23</f>
        <v>0</v>
      </c>
      <c r="I9" s="83">
        <f>'[2]2. BL Supply'!N$23</f>
        <v>0</v>
      </c>
      <c r="J9" s="83">
        <f>'[2]2. BL Supply'!O$23</f>
        <v>0</v>
      </c>
      <c r="K9" s="83">
        <f>'[2]2. BL Supply'!P$23</f>
        <v>0</v>
      </c>
      <c r="L9" s="83">
        <f>'[2]2. BL Supply'!Q$23</f>
        <v>0</v>
      </c>
      <c r="M9" s="83">
        <f>'[2]2. BL Supply'!R$23</f>
        <v>0</v>
      </c>
      <c r="N9" s="83">
        <f>'[2]2. BL Supply'!S$23</f>
        <v>0</v>
      </c>
      <c r="O9" s="83">
        <f>'[2]2. BL Supply'!T$23</f>
        <v>0</v>
      </c>
      <c r="P9" s="83">
        <f>'[2]2. BL Supply'!U$23</f>
        <v>0</v>
      </c>
      <c r="Q9" s="83">
        <f>'[2]2. BL Supply'!V$23</f>
        <v>0</v>
      </c>
      <c r="R9" s="83">
        <f>'[2]2. BL Supply'!W$23</f>
        <v>0</v>
      </c>
      <c r="S9" s="83">
        <f>'[2]2. BL Supply'!X$23</f>
        <v>0</v>
      </c>
      <c r="T9" s="83">
        <f>'[2]2. BL Supply'!Y$23</f>
        <v>0</v>
      </c>
      <c r="U9" s="83">
        <f>'[2]2. BL Supply'!Z$23</f>
        <v>0</v>
      </c>
      <c r="V9" s="83">
        <f>'[2]2. BL Supply'!AA$23</f>
        <v>0</v>
      </c>
      <c r="W9" s="83">
        <f>'[2]2. BL Supply'!AB$23</f>
        <v>0</v>
      </c>
      <c r="X9" s="83">
        <f>'[2]2. BL Supply'!AC$23</f>
        <v>0</v>
      </c>
      <c r="Y9" s="83">
        <f>'[2]2. BL Supply'!AD$23</f>
        <v>0</v>
      </c>
      <c r="Z9" s="83">
        <f>'[2]2. BL Supply'!AE$23</f>
        <v>0</v>
      </c>
      <c r="AA9" s="83">
        <f>'[2]2. BL Supply'!AF$23</f>
        <v>0</v>
      </c>
      <c r="AB9" s="83">
        <f>'[2]2. BL Supply'!AG$23</f>
        <v>0</v>
      </c>
      <c r="AC9" s="83">
        <f>'[2]2. BL Supply'!AH$23</f>
        <v>0</v>
      </c>
      <c r="AD9" s="83">
        <f>'[2]2. BL Supply'!AI$23</f>
        <v>0</v>
      </c>
      <c r="AE9" s="83">
        <f>'[2]2. BL Supply'!AJ$23</f>
        <v>0</v>
      </c>
      <c r="AF9" s="83">
        <f>'[2]2. BL Supply'!AK$23</f>
        <v>0</v>
      </c>
      <c r="AG9" s="83">
        <f>'[2]2. BL Supply'!AL$23</f>
        <v>0</v>
      </c>
      <c r="AH9" s="83">
        <f>'[2]2. BL Supply'!AM$23</f>
        <v>0</v>
      </c>
      <c r="AI9" s="83">
        <f>'[2]2. BL Supply'!AN$23</f>
        <v>0</v>
      </c>
      <c r="AJ9" s="83">
        <f>'[2]2. BL Supply'!AO$23</f>
        <v>0</v>
      </c>
      <c r="AK9" s="83">
        <f>'[2]2. BL Supply'!AP$23</f>
        <v>0</v>
      </c>
      <c r="AL9" s="83">
        <f>'[2]2. BL Supply'!AQ$23</f>
        <v>0</v>
      </c>
      <c r="AM9" s="83">
        <f>'[2]2. BL Supply'!AR$23</f>
        <v>0</v>
      </c>
      <c r="AN9" s="83">
        <f>'[2]2. BL Supply'!AS$23</f>
        <v>0</v>
      </c>
      <c r="AO9" s="83">
        <f>'[2]2. BL Supply'!AT$23</f>
        <v>0</v>
      </c>
      <c r="AP9" s="83">
        <f>'[2]2. BL Supply'!AU$23</f>
        <v>0</v>
      </c>
      <c r="AQ9" s="83">
        <f>'[2]2. BL Supply'!AV$23</f>
        <v>0</v>
      </c>
      <c r="AR9" s="83">
        <f>'[2]2. BL Supply'!AW$23</f>
        <v>0</v>
      </c>
      <c r="AS9" s="83">
        <f>'[2]2. BL Supply'!AX$23</f>
        <v>0</v>
      </c>
      <c r="AT9" s="83">
        <f>'[2]2. BL Supply'!AY$23</f>
        <v>0</v>
      </c>
      <c r="AU9" s="83">
        <f>'[2]2. BL Supply'!AZ$23</f>
        <v>0</v>
      </c>
      <c r="AV9" s="83">
        <f>'[2]2. BL Supply'!BA$23</f>
        <v>0</v>
      </c>
      <c r="AW9" s="83">
        <f>'[2]2. BL Supply'!BB$23</f>
        <v>0</v>
      </c>
      <c r="AX9" s="83">
        <f>'[2]2. BL Supply'!BC$23</f>
        <v>0</v>
      </c>
      <c r="AY9" s="83">
        <f>'[2]2. BL Supply'!BD$23</f>
        <v>0</v>
      </c>
      <c r="AZ9" s="83">
        <f>'[2]2. BL Supply'!BE$23</f>
        <v>0</v>
      </c>
      <c r="BA9" s="83">
        <f>'[2]2. BL Supply'!BF$23</f>
        <v>0</v>
      </c>
      <c r="BB9" s="83">
        <f>'[2]2. BL Supply'!BG$23</f>
        <v>0</v>
      </c>
      <c r="BC9" s="83">
        <f>'[2]2. BL Supply'!BH$23</f>
        <v>0</v>
      </c>
      <c r="BD9" s="83">
        <f>'[2]2. BL Supply'!BI$23</f>
        <v>0</v>
      </c>
      <c r="BE9" s="83">
        <f>'[2]2. BL Supply'!BJ$23</f>
        <v>0</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1:88" ht="40.15" customHeight="1" x14ac:dyDescent="0.2">
      <c r="B10" s="80">
        <f t="shared" si="0"/>
        <v>4</v>
      </c>
      <c r="C10" s="78" t="s">
        <v>239</v>
      </c>
      <c r="D10" s="34" t="s">
        <v>240</v>
      </c>
      <c r="E10" s="35" t="s">
        <v>101</v>
      </c>
      <c r="F10" s="35">
        <v>2</v>
      </c>
      <c r="G10" s="30"/>
      <c r="H10" s="83">
        <f>'[2]2. BL Supply'!M$26</f>
        <v>0.81923714437856876</v>
      </c>
      <c r="I10" s="83">
        <f>'[2]2. BL Supply'!N$26</f>
        <v>0.77519737207172124</v>
      </c>
      <c r="J10" s="83">
        <f>'[2]2. BL Supply'!O$26</f>
        <v>-15.578464825069217</v>
      </c>
      <c r="K10" s="83">
        <f>'[2]2. BL Supply'!P$26</f>
        <v>-15.564523577290544</v>
      </c>
      <c r="L10" s="83">
        <f>'[2]2. BL Supply'!Q$26</f>
        <v>-18.024444661445159</v>
      </c>
      <c r="M10" s="83">
        <f>'[2]2. BL Supply'!R$26</f>
        <v>-36.494853979599817</v>
      </c>
      <c r="N10" s="83">
        <f>'[2]2. BL Supply'!S$26</f>
        <v>-36.498946061115504</v>
      </c>
      <c r="O10" s="83">
        <f>'[2]2. BL Supply'!T$26</f>
        <v>-40.715655289897072</v>
      </c>
      <c r="P10" s="83">
        <f>'[2]2. BL Supply'!U$26</f>
        <v>-40.720744001435143</v>
      </c>
      <c r="Q10" s="83">
        <f>'[2]2. BL Supply'!V$26</f>
        <v>-40.632934870910603</v>
      </c>
      <c r="R10" s="83">
        <f>'[2]2. BL Supply'!W$26</f>
        <v>-40.536842507662648</v>
      </c>
      <c r="S10" s="83">
        <f>'[2]2. BL Supply'!X$26</f>
        <v>-40.43714332406892</v>
      </c>
      <c r="T10" s="83">
        <f>'[2]2. BL Supply'!Y$26</f>
        <v>-40.515726827352601</v>
      </c>
      <c r="U10" s="83">
        <f>'[2]2. BL Supply'!Z$26</f>
        <v>-40.433841747177844</v>
      </c>
      <c r="V10" s="83">
        <f>'[2]2. BL Supply'!AA$26</f>
        <v>-40.346960424146275</v>
      </c>
      <c r="W10" s="83">
        <f>'[2]2. BL Supply'!AB$26</f>
        <v>-40.347136354570139</v>
      </c>
      <c r="X10" s="83">
        <f>'[2]2. BL Supply'!AC$26</f>
        <v>-40.341424298342694</v>
      </c>
      <c r="Y10" s="83">
        <f>'[2]2. BL Supply'!AD$26</f>
        <v>-40.335154158073841</v>
      </c>
      <c r="Z10" s="83">
        <f>'[2]2. BL Supply'!AE$26</f>
        <v>-40.32646615110184</v>
      </c>
      <c r="AA10" s="83">
        <f>'[2]2. BL Supply'!AF$26</f>
        <v>-40.308678630432333</v>
      </c>
      <c r="AB10" s="83">
        <f>'[2]2. BL Supply'!AG$26</f>
        <v>-40.279031788736674</v>
      </c>
      <c r="AC10" s="83">
        <f>'[2]2. BL Supply'!AH$26</f>
        <v>-40.239220687650359</v>
      </c>
      <c r="AD10" s="83">
        <f>'[2]2. BL Supply'!AI$26</f>
        <v>-40.20248643252706</v>
      </c>
      <c r="AE10" s="83">
        <f>'[2]2. BL Supply'!AJ$26</f>
        <v>-40.157535611573131</v>
      </c>
      <c r="AF10" s="83">
        <f>'[2]2. BL Supply'!AK$26</f>
        <v>-40.114684616459996</v>
      </c>
      <c r="AG10" s="83">
        <f>'[2]2. BL Supply'!AL$26</f>
        <v>-40.078865030467306</v>
      </c>
      <c r="AH10" s="83">
        <f>'[2]2. BL Supply'!AM$26</f>
        <v>-40.050427034526273</v>
      </c>
      <c r="AI10" s="83">
        <f>'[2]2. BL Supply'!AN$26</f>
        <v>-40.021355628481629</v>
      </c>
      <c r="AJ10" s="83">
        <f>'[2]2. BL Supply'!AO$26</f>
        <v>-39.991768803787046</v>
      </c>
      <c r="AK10" s="83">
        <f>'[2]2. BL Supply'!AP$26</f>
        <v>-39.961771970175377</v>
      </c>
      <c r="AL10" s="83">
        <f>'[2]2. BL Supply'!AQ$26</f>
        <v>-39.91590238693643</v>
      </c>
      <c r="AM10" s="83">
        <f>'[2]2. BL Supply'!AR$26</f>
        <v>-39.869802075423813</v>
      </c>
      <c r="AN10" s="83">
        <f>'[2]2. BL Supply'!AS$26</f>
        <v>-39.823547481702136</v>
      </c>
      <c r="AO10" s="83">
        <f>'[2]2. BL Supply'!AT$26</f>
        <v>-39.77720768215201</v>
      </c>
      <c r="AP10" s="83">
        <f>'[2]2. BL Supply'!AU$26</f>
        <v>-39.730845273633896</v>
      </c>
      <c r="AQ10" s="83">
        <f>'[2]2. BL Supply'!AV$26</f>
        <v>-39.709624752913463</v>
      </c>
      <c r="AR10" s="83">
        <f>'[2]2. BL Supply'!AW$26</f>
        <v>-39.688490362295006</v>
      </c>
      <c r="AS10" s="83">
        <f>'[2]2. BL Supply'!AX$26</f>
        <v>-39.667489496346363</v>
      </c>
      <c r="AT10" s="83">
        <f>'[2]2. BL Supply'!AY$26</f>
        <v>-39.646665601701372</v>
      </c>
      <c r="AU10" s="83">
        <f>'[2]2. BL Supply'!AZ$26</f>
        <v>-39.626058620613733</v>
      </c>
      <c r="AV10" s="83">
        <f>'[2]2. BL Supply'!BA$26</f>
        <v>-39.549354692665588</v>
      </c>
      <c r="AW10" s="83">
        <f>'[2]2. BL Supply'!BB$26</f>
        <v>-39.472938554752076</v>
      </c>
      <c r="AX10" s="83">
        <f>'[2]2. BL Supply'!BC$26</f>
        <v>-39.39684178085119</v>
      </c>
      <c r="AY10" s="83">
        <f>'[2]2. BL Supply'!BD$26</f>
        <v>-39.321093732140916</v>
      </c>
      <c r="AZ10" s="83">
        <f>'[2]2. BL Supply'!BE$26</f>
        <v>-39.245721789726687</v>
      </c>
      <c r="BA10" s="83">
        <f>'[2]2. BL Supply'!BF$26</f>
        <v>-39.202478454359202</v>
      </c>
      <c r="BB10" s="83">
        <f>'[2]2. BL Supply'!BG$26</f>
        <v>-39.160208491526213</v>
      </c>
      <c r="BC10" s="83">
        <f>'[2]2. BL Supply'!BH$26</f>
        <v>-39.11840309110157</v>
      </c>
      <c r="BD10" s="83">
        <f>'[2]2. BL Supply'!BI$26</f>
        <v>-39.077083756829907</v>
      </c>
      <c r="BE10" s="83">
        <f>'[2]2. BL Supply'!BJ$26</f>
        <v>-39.036270839397687</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1:88" ht="40.15" customHeight="1" x14ac:dyDescent="0.2">
      <c r="B11" s="80">
        <f t="shared" si="0"/>
        <v>5</v>
      </c>
      <c r="C11" s="78" t="s">
        <v>241</v>
      </c>
      <c r="D11" s="34" t="s">
        <v>242</v>
      </c>
      <c r="E11" s="35" t="s">
        <v>101</v>
      </c>
      <c r="F11" s="35">
        <v>2</v>
      </c>
      <c r="G11" s="30"/>
      <c r="H11" s="83">
        <v>0.65250000000000008</v>
      </c>
      <c r="I11" s="83">
        <v>0.65250000000000008</v>
      </c>
      <c r="J11" s="83">
        <v>0.65250000000000008</v>
      </c>
      <c r="K11" s="83">
        <v>0.65250000000000008</v>
      </c>
      <c r="L11" s="83">
        <v>0.65250000000000008</v>
      </c>
      <c r="M11" s="83">
        <v>0.65250000000000008</v>
      </c>
      <c r="N11" s="83">
        <v>0.65250000000000008</v>
      </c>
      <c r="O11" s="83">
        <v>0.65250000000000008</v>
      </c>
      <c r="P11" s="83">
        <v>0.65250000000000008</v>
      </c>
      <c r="Q11" s="83">
        <v>0.65250000000000008</v>
      </c>
      <c r="R11" s="83">
        <v>0.65250000000000008</v>
      </c>
      <c r="S11" s="83">
        <v>0.65250000000000008</v>
      </c>
      <c r="T11" s="83">
        <v>0.65250000000000008</v>
      </c>
      <c r="U11" s="83">
        <v>0.65250000000000008</v>
      </c>
      <c r="V11" s="83">
        <v>0.65250000000000008</v>
      </c>
      <c r="W11" s="83">
        <v>0.65250000000000008</v>
      </c>
      <c r="X11" s="83">
        <v>0.65250000000000008</v>
      </c>
      <c r="Y11" s="83">
        <v>0.65250000000000008</v>
      </c>
      <c r="Z11" s="83">
        <v>0.65250000000000008</v>
      </c>
      <c r="AA11" s="83">
        <v>0.65250000000000008</v>
      </c>
      <c r="AB11" s="83">
        <v>0.65250000000000008</v>
      </c>
      <c r="AC11" s="83">
        <v>0.65250000000000008</v>
      </c>
      <c r="AD11" s="83">
        <v>0.65250000000000008</v>
      </c>
      <c r="AE11" s="83">
        <v>0.65250000000000008</v>
      </c>
      <c r="AF11" s="83">
        <v>0.65250000000000008</v>
      </c>
      <c r="AG11" s="83">
        <v>0.65250000000000008</v>
      </c>
      <c r="AH11" s="83">
        <v>0.65250000000000008</v>
      </c>
      <c r="AI11" s="83">
        <v>0.65250000000000008</v>
      </c>
      <c r="AJ11" s="83">
        <v>0.65250000000000008</v>
      </c>
      <c r="AK11" s="83">
        <v>0.65250000000000008</v>
      </c>
      <c r="AL11" s="83">
        <v>0.65250000000000008</v>
      </c>
      <c r="AM11" s="83">
        <v>0.65250000000000008</v>
      </c>
      <c r="AN11" s="83">
        <v>0.65250000000000008</v>
      </c>
      <c r="AO11" s="83">
        <v>0.65250000000000008</v>
      </c>
      <c r="AP11" s="83">
        <v>0.65250000000000008</v>
      </c>
      <c r="AQ11" s="83">
        <v>0.65250000000000008</v>
      </c>
      <c r="AR11" s="83">
        <v>0.65250000000000008</v>
      </c>
      <c r="AS11" s="83">
        <v>0.65250000000000008</v>
      </c>
      <c r="AT11" s="83">
        <v>0.65250000000000008</v>
      </c>
      <c r="AU11" s="83">
        <v>0.65250000000000008</v>
      </c>
      <c r="AV11" s="83">
        <v>0.65250000000000008</v>
      </c>
      <c r="AW11" s="83">
        <v>0.65250000000000008</v>
      </c>
      <c r="AX11" s="83">
        <v>0.65250000000000008</v>
      </c>
      <c r="AY11" s="83">
        <v>0.65250000000000008</v>
      </c>
      <c r="AZ11" s="83">
        <v>0.65250000000000008</v>
      </c>
      <c r="BA11" s="83">
        <v>0.65250000000000008</v>
      </c>
      <c r="BB11" s="83">
        <v>0.65250000000000008</v>
      </c>
      <c r="BC11" s="83">
        <v>0.65250000000000008</v>
      </c>
      <c r="BD11" s="83">
        <v>0.65250000000000008</v>
      </c>
      <c r="BE11" s="83">
        <v>0.65250000000000008</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1:88" ht="40.15" customHeight="1" x14ac:dyDescent="0.2">
      <c r="B12" s="80">
        <f t="shared" si="0"/>
        <v>6</v>
      </c>
      <c r="C12" s="78" t="s">
        <v>243</v>
      </c>
      <c r="D12" s="34" t="s">
        <v>244</v>
      </c>
      <c r="E12" s="35" t="s">
        <v>101</v>
      </c>
      <c r="F12" s="35">
        <v>2</v>
      </c>
      <c r="G12" s="30"/>
      <c r="H12" s="85">
        <v>11.713364232958261</v>
      </c>
      <c r="I12" s="85">
        <v>11.713364232958261</v>
      </c>
      <c r="J12" s="85">
        <v>6.5633642329582615</v>
      </c>
      <c r="K12" s="85">
        <v>6.5633642329582615</v>
      </c>
      <c r="L12" s="85">
        <v>6.5633642329582615</v>
      </c>
      <c r="M12" s="85">
        <v>5.5842606628760345</v>
      </c>
      <c r="N12" s="85">
        <v>5.5842606628760345</v>
      </c>
      <c r="O12" s="85">
        <v>5.5842606628760345</v>
      </c>
      <c r="P12" s="85">
        <v>5.5842606628760345</v>
      </c>
      <c r="Q12" s="85">
        <v>5.5842606628760345</v>
      </c>
      <c r="R12" s="85">
        <v>5.5842606628760345</v>
      </c>
      <c r="S12" s="85">
        <v>5.5842606628760345</v>
      </c>
      <c r="T12" s="85">
        <v>5.5842606628760345</v>
      </c>
      <c r="U12" s="85">
        <v>5.5842606628760345</v>
      </c>
      <c r="V12" s="85">
        <v>5.5842606628760345</v>
      </c>
      <c r="W12" s="85">
        <v>5.5842606628760345</v>
      </c>
      <c r="X12" s="85">
        <v>5.5842606628760345</v>
      </c>
      <c r="Y12" s="85">
        <v>5.5842606628760345</v>
      </c>
      <c r="Z12" s="85">
        <v>5.5842606628760345</v>
      </c>
      <c r="AA12" s="85">
        <v>5.5842606628760345</v>
      </c>
      <c r="AB12" s="85">
        <v>5.5842606628760345</v>
      </c>
      <c r="AC12" s="85">
        <v>5.5842606628760345</v>
      </c>
      <c r="AD12" s="85">
        <v>5.5842606628760345</v>
      </c>
      <c r="AE12" s="85">
        <v>5.5842606628760345</v>
      </c>
      <c r="AF12" s="85">
        <v>5.5842606628760345</v>
      </c>
      <c r="AG12" s="85">
        <v>5.5842606628760345</v>
      </c>
      <c r="AH12" s="85">
        <v>5.5842606628760345</v>
      </c>
      <c r="AI12" s="85">
        <v>5.5842606628760345</v>
      </c>
      <c r="AJ12" s="85">
        <v>5.5842606628760345</v>
      </c>
      <c r="AK12" s="85">
        <v>5.5842606628760345</v>
      </c>
      <c r="AL12" s="85">
        <v>5.5842606628760345</v>
      </c>
      <c r="AM12" s="85">
        <v>5.5842606628760345</v>
      </c>
      <c r="AN12" s="85">
        <v>5.5842606628760345</v>
      </c>
      <c r="AO12" s="85">
        <v>5.5842606628760345</v>
      </c>
      <c r="AP12" s="85">
        <v>5.5842606628760345</v>
      </c>
      <c r="AQ12" s="85">
        <v>5.5842606628760345</v>
      </c>
      <c r="AR12" s="85">
        <v>5.5842606628760345</v>
      </c>
      <c r="AS12" s="85">
        <v>5.5842606628760345</v>
      </c>
      <c r="AT12" s="85">
        <v>5.5842606628760345</v>
      </c>
      <c r="AU12" s="85">
        <v>5.5842606628760345</v>
      </c>
      <c r="AV12" s="85">
        <v>5.5842606628760345</v>
      </c>
      <c r="AW12" s="85">
        <v>5.5842606628760345</v>
      </c>
      <c r="AX12" s="85">
        <v>5.5842606628760345</v>
      </c>
      <c r="AY12" s="85">
        <v>5.5842606628760345</v>
      </c>
      <c r="AZ12" s="85">
        <v>5.5842606628760345</v>
      </c>
      <c r="BA12" s="85">
        <v>5.5842606628760345</v>
      </c>
      <c r="BB12" s="85">
        <v>5.5842606628760345</v>
      </c>
      <c r="BC12" s="85">
        <v>5.5842606628760345</v>
      </c>
      <c r="BD12" s="85">
        <v>5.5842606628760345</v>
      </c>
      <c r="BE12" s="85">
        <v>5.5842606628760345</v>
      </c>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row>
    <row r="13" spans="1:88" x14ac:dyDescent="0.2"/>
    <row r="14" spans="1:88" x14ac:dyDescent="0.2"/>
    <row r="15" spans="1:88" x14ac:dyDescent="0.2"/>
    <row r="16" spans="1:88" ht="15" x14ac:dyDescent="0.25">
      <c r="B16" s="46" t="s">
        <v>113</v>
      </c>
    </row>
    <row r="17" spans="2:9" x14ac:dyDescent="0.2"/>
    <row r="18" spans="2:9" x14ac:dyDescent="0.2">
      <c r="B18" s="47"/>
      <c r="C18" t="s">
        <v>114</v>
      </c>
    </row>
    <row r="19" spans="2:9" x14ac:dyDescent="0.2"/>
    <row r="20" spans="2:9" x14ac:dyDescent="0.2">
      <c r="B20" s="48"/>
      <c r="C20" t="s">
        <v>115</v>
      </c>
    </row>
    <row r="21" spans="2:9" x14ac:dyDescent="0.2"/>
    <row r="22" spans="2:9" x14ac:dyDescent="0.2"/>
    <row r="23" spans="2:9" x14ac:dyDescent="0.2"/>
    <row r="24" spans="2:9" ht="15" x14ac:dyDescent="0.25">
      <c r="B24" s="134" t="s">
        <v>245</v>
      </c>
      <c r="C24" s="135"/>
      <c r="D24" s="135"/>
      <c r="E24" s="135"/>
      <c r="F24" s="135"/>
      <c r="G24" s="135"/>
      <c r="H24" s="135"/>
      <c r="I24" s="136"/>
    </row>
    <row r="25" spans="2:9" x14ac:dyDescent="0.2"/>
    <row r="26" spans="2:9" s="6" customFormat="1" ht="13.5" x14ac:dyDescent="0.2">
      <c r="B26" s="49" t="s">
        <v>70</v>
      </c>
      <c r="C26" s="137" t="s">
        <v>118</v>
      </c>
      <c r="D26" s="137"/>
      <c r="E26" s="137"/>
      <c r="F26" s="137"/>
      <c r="G26" s="137"/>
      <c r="H26" s="137"/>
      <c r="I26" s="137"/>
    </row>
    <row r="27" spans="2:9" s="6" customFormat="1" ht="76.150000000000006" customHeight="1" x14ac:dyDescent="0.2">
      <c r="B27" s="50">
        <v>1</v>
      </c>
      <c r="C27" s="131" t="s">
        <v>246</v>
      </c>
      <c r="D27" s="132"/>
      <c r="E27" s="132"/>
      <c r="F27" s="132"/>
      <c r="G27" s="132"/>
      <c r="H27" s="132"/>
      <c r="I27" s="132"/>
    </row>
    <row r="28" spans="2:9" s="6" customFormat="1" ht="55.9" customHeight="1" x14ac:dyDescent="0.2">
      <c r="B28" s="50">
        <f>B27+1</f>
        <v>2</v>
      </c>
      <c r="C28" s="131" t="s">
        <v>247</v>
      </c>
      <c r="D28" s="132"/>
      <c r="E28" s="132"/>
      <c r="F28" s="132"/>
      <c r="G28" s="132"/>
      <c r="H28" s="132"/>
      <c r="I28" s="132"/>
    </row>
    <row r="29" spans="2:9" s="6" customFormat="1" ht="58.15" customHeight="1" x14ac:dyDescent="0.2">
      <c r="B29" s="50">
        <f t="shared" ref="B29:B32" si="1">B28+1</f>
        <v>3</v>
      </c>
      <c r="C29" s="131" t="s">
        <v>248</v>
      </c>
      <c r="D29" s="132"/>
      <c r="E29" s="132"/>
      <c r="F29" s="132"/>
      <c r="G29" s="132"/>
      <c r="H29" s="132"/>
      <c r="I29" s="132"/>
    </row>
    <row r="30" spans="2:9" s="6" customFormat="1" ht="41.65" customHeight="1" x14ac:dyDescent="0.2">
      <c r="B30" s="50">
        <f t="shared" si="1"/>
        <v>4</v>
      </c>
      <c r="C30" s="131" t="s">
        <v>249</v>
      </c>
      <c r="D30" s="132"/>
      <c r="E30" s="132"/>
      <c r="F30" s="132"/>
      <c r="G30" s="132"/>
      <c r="H30" s="132"/>
      <c r="I30" s="132"/>
    </row>
    <row r="31" spans="2:9" s="6" customFormat="1" ht="94.9" customHeight="1" x14ac:dyDescent="0.2">
      <c r="B31" s="50">
        <f t="shared" si="1"/>
        <v>5</v>
      </c>
      <c r="C31" s="131" t="s">
        <v>250</v>
      </c>
      <c r="D31" s="132"/>
      <c r="E31" s="132"/>
      <c r="F31" s="132"/>
      <c r="G31" s="132"/>
      <c r="H31" s="132"/>
      <c r="I31" s="132"/>
    </row>
    <row r="32" spans="2:9" s="6" customFormat="1" ht="82.5" customHeight="1" x14ac:dyDescent="0.2">
      <c r="B32" s="50">
        <f t="shared" si="1"/>
        <v>6</v>
      </c>
      <c r="C32" s="131" t="s">
        <v>251</v>
      </c>
      <c r="D32" s="132"/>
      <c r="E32" s="132"/>
      <c r="F32" s="132"/>
      <c r="G32" s="132"/>
      <c r="H32" s="132"/>
      <c r="I32" s="132"/>
    </row>
    <row r="33" s="6" customFormat="1" ht="12.75" x14ac:dyDescent="0.2"/>
    <row r="34" s="6" customFormat="1" ht="12.75" x14ac:dyDescent="0.2"/>
    <row r="35" s="6" customFormat="1" ht="12.75" x14ac:dyDescent="0.2"/>
    <row r="36" s="6"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B16" zoomScale="85" zoomScaleNormal="85" workbookViewId="0">
      <selection activeCell="N17" sqref="N17"/>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40" t="s">
        <v>252</v>
      </c>
      <c r="C1" s="140"/>
      <c r="D1" s="140"/>
      <c r="E1" s="140"/>
      <c r="F1" s="140"/>
      <c r="G1" s="23"/>
    </row>
    <row r="2" spans="2:88" ht="15" thickBot="1" x14ac:dyDescent="0.25">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25">
      <c r="B3" s="118" t="s">
        <v>3</v>
      </c>
      <c r="C3" s="138"/>
      <c r="D3" s="121" t="str">
        <f>'Cover sheet'!C5</f>
        <v>Southern Water</v>
      </c>
      <c r="E3" s="122"/>
      <c r="F3" s="123"/>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35">
      <c r="B4" s="141" t="s">
        <v>6</v>
      </c>
      <c r="C4" s="142"/>
      <c r="D4" s="121" t="str">
        <f>'Cover sheet'!C6</f>
        <v>Kent Thanet</v>
      </c>
      <c r="E4" s="122"/>
      <c r="F4" s="123"/>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6.5" thickBot="1" x14ac:dyDescent="0.35">
      <c r="C5" s="25"/>
      <c r="D5" s="25"/>
      <c r="E5" s="23"/>
      <c r="F5" s="23"/>
      <c r="G5" s="37"/>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3" t="s">
        <v>151</v>
      </c>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row>
    <row r="6" spans="2:88" ht="15" thickBot="1" x14ac:dyDescent="0.25">
      <c r="B6" s="56" t="s">
        <v>70</v>
      </c>
      <c r="C6" s="17" t="s">
        <v>152</v>
      </c>
      <c r="D6" s="18" t="s">
        <v>72</v>
      </c>
      <c r="E6" s="18" t="s">
        <v>73</v>
      </c>
      <c r="F6" s="76" t="s">
        <v>74</v>
      </c>
      <c r="G6" s="37"/>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1" x14ac:dyDescent="0.2">
      <c r="B7" s="57">
        <v>1</v>
      </c>
      <c r="C7" s="28" t="s">
        <v>253</v>
      </c>
      <c r="D7" s="29" t="s">
        <v>254</v>
      </c>
      <c r="E7" s="29" t="s">
        <v>101</v>
      </c>
      <c r="F7" s="81">
        <v>2</v>
      </c>
      <c r="G7" s="37"/>
      <c r="H7" s="83">
        <v>8.3228800380652626</v>
      </c>
      <c r="I7" s="83">
        <v>8.3387937666275285</v>
      </c>
      <c r="J7" s="83">
        <v>8.3547074951897944</v>
      </c>
      <c r="K7" s="83">
        <v>8.3706212237520603</v>
      </c>
      <c r="L7" s="83">
        <v>8.3865349523143262</v>
      </c>
      <c r="M7" s="83">
        <v>8.4024486808765921</v>
      </c>
      <c r="N7" s="83">
        <v>8.4183624094388581</v>
      </c>
      <c r="O7" s="83">
        <v>8.434276138001124</v>
      </c>
      <c r="P7" s="83">
        <v>8.4501898665633899</v>
      </c>
      <c r="Q7" s="83">
        <v>8.4661035951256558</v>
      </c>
      <c r="R7" s="83">
        <v>8.4820173236879217</v>
      </c>
      <c r="S7" s="83">
        <v>8.4979310522501876</v>
      </c>
      <c r="T7" s="83">
        <v>8.5138447808124535</v>
      </c>
      <c r="U7" s="83">
        <v>8.5297585093747195</v>
      </c>
      <c r="V7" s="83">
        <v>8.5456722379369854</v>
      </c>
      <c r="W7" s="83">
        <v>8.5615859664992513</v>
      </c>
      <c r="X7" s="83">
        <v>8.5774996950615172</v>
      </c>
      <c r="Y7" s="83">
        <v>8.5934134236237831</v>
      </c>
      <c r="Z7" s="83">
        <v>8.609327152186049</v>
      </c>
      <c r="AA7" s="83">
        <v>8.625240880748315</v>
      </c>
      <c r="AB7" s="83">
        <v>8.6411546093105809</v>
      </c>
      <c r="AC7" s="83">
        <v>8.6570683378728468</v>
      </c>
      <c r="AD7" s="83">
        <v>8.6729820664351127</v>
      </c>
      <c r="AE7" s="83">
        <v>8.6888957949973786</v>
      </c>
      <c r="AF7" s="83">
        <v>8.7048095235596445</v>
      </c>
      <c r="AG7" s="84">
        <v>8.7207232521219105</v>
      </c>
      <c r="AH7" s="84">
        <v>8.7366369806841764</v>
      </c>
      <c r="AI7" s="84">
        <v>8.7525507092464423</v>
      </c>
      <c r="AJ7" s="84">
        <v>8.7684644378087082</v>
      </c>
      <c r="AK7" s="84">
        <v>8.7843781663709741</v>
      </c>
      <c r="AL7" s="84">
        <v>8.80029189493324</v>
      </c>
      <c r="AM7" s="84">
        <v>8.816205623495506</v>
      </c>
      <c r="AN7" s="84">
        <v>8.8321193520577719</v>
      </c>
      <c r="AO7" s="84">
        <v>8.8480330806200378</v>
      </c>
      <c r="AP7" s="84">
        <v>8.8639468091823037</v>
      </c>
      <c r="AQ7" s="84">
        <v>8.8798605377445696</v>
      </c>
      <c r="AR7" s="84">
        <v>8.8957742663068355</v>
      </c>
      <c r="AS7" s="84">
        <v>8.9116879948691015</v>
      </c>
      <c r="AT7" s="84">
        <v>8.9276017234313674</v>
      </c>
      <c r="AU7" s="84">
        <v>8.9435154519936333</v>
      </c>
      <c r="AV7" s="84">
        <v>8.9594291805558992</v>
      </c>
      <c r="AW7" s="84">
        <v>8.9753429091181651</v>
      </c>
      <c r="AX7" s="84">
        <v>8.991256637680431</v>
      </c>
      <c r="AY7" s="84">
        <v>9.007170366242697</v>
      </c>
      <c r="AZ7" s="84">
        <v>9.0230840948049629</v>
      </c>
      <c r="BA7" s="84">
        <v>9.0389978233672288</v>
      </c>
      <c r="BB7" s="84">
        <v>9.0549115519294947</v>
      </c>
      <c r="BC7" s="84">
        <v>9.0708252804917606</v>
      </c>
      <c r="BD7" s="84">
        <v>9.0867390090540265</v>
      </c>
      <c r="BE7" s="84">
        <v>9.1026527376162925</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2:88" ht="38.25" x14ac:dyDescent="0.2">
      <c r="B8" s="57">
        <v>2</v>
      </c>
      <c r="C8" s="92" t="s">
        <v>255</v>
      </c>
      <c r="D8" s="26" t="s">
        <v>256</v>
      </c>
      <c r="E8" s="26" t="s">
        <v>101</v>
      </c>
      <c r="F8" s="26">
        <v>2</v>
      </c>
      <c r="G8" s="37"/>
      <c r="H8" s="83">
        <v>0.56532505772983599</v>
      </c>
      <c r="I8" s="83">
        <v>0.56640598518247431</v>
      </c>
      <c r="J8" s="83">
        <v>0.56748691263511264</v>
      </c>
      <c r="K8" s="83">
        <v>0.56856784008775096</v>
      </c>
      <c r="L8" s="83">
        <v>0.56964876754038929</v>
      </c>
      <c r="M8" s="83">
        <v>0.57072969499302761</v>
      </c>
      <c r="N8" s="83">
        <v>0.57181062244566594</v>
      </c>
      <c r="O8" s="83">
        <v>0.57289154989830426</v>
      </c>
      <c r="P8" s="83">
        <v>0.57397247735094259</v>
      </c>
      <c r="Q8" s="83">
        <v>0.57505340480358091</v>
      </c>
      <c r="R8" s="83">
        <v>0.57613433225621924</v>
      </c>
      <c r="S8" s="83">
        <v>0.57721525970885756</v>
      </c>
      <c r="T8" s="83">
        <v>0.57829618716149589</v>
      </c>
      <c r="U8" s="83">
        <v>0.57937711461413421</v>
      </c>
      <c r="V8" s="83">
        <v>0.58045804206677254</v>
      </c>
      <c r="W8" s="83">
        <v>0.58153896951941086</v>
      </c>
      <c r="X8" s="83">
        <v>0.58261989697204919</v>
      </c>
      <c r="Y8" s="83">
        <v>0.58370082442468751</v>
      </c>
      <c r="Z8" s="83">
        <v>0.58478175187732584</v>
      </c>
      <c r="AA8" s="83">
        <v>0.58586267932996416</v>
      </c>
      <c r="AB8" s="83">
        <v>0.58694360678260249</v>
      </c>
      <c r="AC8" s="83">
        <v>0.58802453423524081</v>
      </c>
      <c r="AD8" s="83">
        <v>0.58910546168787914</v>
      </c>
      <c r="AE8" s="83">
        <v>0.59018638914051746</v>
      </c>
      <c r="AF8" s="83">
        <v>0.59126731659315579</v>
      </c>
      <c r="AG8" s="84">
        <v>0.59234824404579411</v>
      </c>
      <c r="AH8" s="84">
        <v>0.59342917149843244</v>
      </c>
      <c r="AI8" s="84">
        <v>0.59451009895107076</v>
      </c>
      <c r="AJ8" s="84">
        <v>0.59559102640370909</v>
      </c>
      <c r="AK8" s="84">
        <v>0.59667195385634741</v>
      </c>
      <c r="AL8" s="84">
        <v>0.59775288130898574</v>
      </c>
      <c r="AM8" s="84">
        <v>0.59883380876162406</v>
      </c>
      <c r="AN8" s="84">
        <v>0.59991473621426239</v>
      </c>
      <c r="AO8" s="84">
        <v>0.60099566366690071</v>
      </c>
      <c r="AP8" s="84">
        <v>0.60207659111953904</v>
      </c>
      <c r="AQ8" s="84">
        <v>0.60315751857217736</v>
      </c>
      <c r="AR8" s="84">
        <v>0.60423844602481569</v>
      </c>
      <c r="AS8" s="84">
        <v>0.60531937347745401</v>
      </c>
      <c r="AT8" s="84">
        <v>0.60640030093009234</v>
      </c>
      <c r="AU8" s="84">
        <v>0.60748122838273066</v>
      </c>
      <c r="AV8" s="84">
        <v>0.60856215583536899</v>
      </c>
      <c r="AW8" s="84">
        <v>0.60964308328800731</v>
      </c>
      <c r="AX8" s="84">
        <v>0.61072401074064564</v>
      </c>
      <c r="AY8" s="84">
        <v>0.61180493819328396</v>
      </c>
      <c r="AZ8" s="84">
        <v>0.61288586564592229</v>
      </c>
      <c r="BA8" s="84">
        <v>0.61396679309856061</v>
      </c>
      <c r="BB8" s="84">
        <v>0.61504772055119894</v>
      </c>
      <c r="BC8" s="84">
        <v>0.61612864800383726</v>
      </c>
      <c r="BD8" s="84">
        <v>0.61720957545647559</v>
      </c>
      <c r="BE8" s="84">
        <v>0.61829050290911391</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2:88" ht="38.25" x14ac:dyDescent="0.2">
      <c r="B9" s="57">
        <v>3</v>
      </c>
      <c r="C9" s="92" t="s">
        <v>257</v>
      </c>
      <c r="D9" s="26" t="s">
        <v>258</v>
      </c>
      <c r="E9" s="26" t="s">
        <v>101</v>
      </c>
      <c r="F9" s="26">
        <v>2</v>
      </c>
      <c r="G9" s="37"/>
      <c r="H9" s="83">
        <v>20.948172367968063</v>
      </c>
      <c r="I9" s="83">
        <v>21.083358898575348</v>
      </c>
      <c r="J9" s="83">
        <v>21.234053501305787</v>
      </c>
      <c r="K9" s="83">
        <v>21.409762372502506</v>
      </c>
      <c r="L9" s="83">
        <v>21.602022335988572</v>
      </c>
      <c r="M9" s="83">
        <v>21.802189226097529</v>
      </c>
      <c r="N9" s="83">
        <v>21.950564155047395</v>
      </c>
      <c r="O9" s="83">
        <v>22.099811144974531</v>
      </c>
      <c r="P9" s="83">
        <v>22.260000948190154</v>
      </c>
      <c r="Q9" s="83">
        <v>22.420695054398859</v>
      </c>
      <c r="R9" s="83">
        <v>22.588831370840243</v>
      </c>
      <c r="S9" s="83">
        <v>22.759000043418578</v>
      </c>
      <c r="T9" s="83">
        <v>22.762589917297998</v>
      </c>
      <c r="U9" s="83">
        <v>22.914142069333504</v>
      </c>
      <c r="V9" s="83">
        <v>23.069450024629667</v>
      </c>
      <c r="W9" s="83">
        <v>23.220233675488121</v>
      </c>
      <c r="X9" s="83">
        <v>23.375571312541396</v>
      </c>
      <c r="Y9" s="83">
        <v>23.531048965617597</v>
      </c>
      <c r="Z9" s="83">
        <v>23.688236978604081</v>
      </c>
      <c r="AA9" s="83">
        <v>23.853395569718334</v>
      </c>
      <c r="AB9" s="83">
        <v>24.009937453728696</v>
      </c>
      <c r="AC9" s="83">
        <v>24.1757322641892</v>
      </c>
      <c r="AD9" s="83">
        <v>24.338301582279936</v>
      </c>
      <c r="AE9" s="83">
        <v>24.508153851488149</v>
      </c>
      <c r="AF9" s="83">
        <v>24.675778649621495</v>
      </c>
      <c r="AG9" s="84">
        <v>24.837119266886475</v>
      </c>
      <c r="AH9" s="84">
        <v>24.992495857487128</v>
      </c>
      <c r="AI9" s="84">
        <v>25.148238023567117</v>
      </c>
      <c r="AJ9" s="84">
        <v>25.304253386946506</v>
      </c>
      <c r="AK9" s="84">
        <v>25.460459221478352</v>
      </c>
      <c r="AL9" s="84">
        <v>25.616781222823818</v>
      </c>
      <c r="AM9" s="84">
        <v>25.773152449487704</v>
      </c>
      <c r="AN9" s="84">
        <v>25.929512409693007</v>
      </c>
      <c r="AO9" s="84">
        <v>26.085806272612437</v>
      </c>
      <c r="AP9" s="84">
        <v>26.241984185781167</v>
      </c>
      <c r="AQ9" s="84">
        <v>26.398000683294679</v>
      </c>
      <c r="AR9" s="84">
        <v>26.553814171736217</v>
      </c>
      <c r="AS9" s="84">
        <v>26.709386482747931</v>
      </c>
      <c r="AT9" s="84">
        <v>26.864682482823135</v>
      </c>
      <c r="AU9" s="84">
        <v>27.019669732300208</v>
      </c>
      <c r="AV9" s="84">
        <v>27.174318186725177</v>
      </c>
      <c r="AW9" s="84">
        <v>27.328599934753257</v>
      </c>
      <c r="AX9" s="84">
        <v>27.482488967611236</v>
      </c>
      <c r="AY9" s="84">
        <v>27.635960975861856</v>
      </c>
      <c r="AZ9" s="84">
        <v>27.78899316982498</v>
      </c>
      <c r="BA9" s="84">
        <v>27.941481566034422</v>
      </c>
      <c r="BB9" s="84">
        <v>28.092942255738492</v>
      </c>
      <c r="BC9" s="84">
        <v>28.243886170811461</v>
      </c>
      <c r="BD9" s="84">
        <v>28.394294975772155</v>
      </c>
      <c r="BE9" s="84">
        <v>28.544151214262158</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2:88" ht="38.25" x14ac:dyDescent="0.2">
      <c r="B10" s="57">
        <v>4</v>
      </c>
      <c r="C10" s="92" t="s">
        <v>259</v>
      </c>
      <c r="D10" s="26" t="s">
        <v>260</v>
      </c>
      <c r="E10" s="26" t="s">
        <v>101</v>
      </c>
      <c r="F10" s="26">
        <v>2</v>
      </c>
      <c r="G10" s="37"/>
      <c r="H10" s="83">
        <v>4.7173105566878331</v>
      </c>
      <c r="I10" s="83">
        <v>4.6874753787843852</v>
      </c>
      <c r="J10" s="83">
        <v>4.6654118432915483</v>
      </c>
      <c r="K10" s="83">
        <v>4.6502991373894416</v>
      </c>
      <c r="L10" s="83">
        <v>4.6406133578479851</v>
      </c>
      <c r="M10" s="83">
        <v>4.63019395129841</v>
      </c>
      <c r="N10" s="83">
        <v>4.6185906106097327</v>
      </c>
      <c r="O10" s="83">
        <v>4.6095388779219908</v>
      </c>
      <c r="P10" s="83">
        <v>4.6037469273654192</v>
      </c>
      <c r="Q10" s="83">
        <v>4.5996078602328048</v>
      </c>
      <c r="R10" s="83">
        <v>4.5976584678600751</v>
      </c>
      <c r="S10" s="83">
        <v>4.597283539696182</v>
      </c>
      <c r="T10" s="83">
        <v>4.5852047233537796</v>
      </c>
      <c r="U10" s="83">
        <v>4.5856322123137465</v>
      </c>
      <c r="V10" s="83">
        <v>4.5873001408698642</v>
      </c>
      <c r="W10" s="83">
        <v>4.5894363382224483</v>
      </c>
      <c r="X10" s="83">
        <v>4.59290653603151</v>
      </c>
      <c r="Y10" s="83">
        <v>4.5967948018590734</v>
      </c>
      <c r="Z10" s="83">
        <v>4.6013905744794936</v>
      </c>
      <c r="AA10" s="83">
        <v>4.6071152826696462</v>
      </c>
      <c r="AB10" s="83">
        <v>4.6128640696494712</v>
      </c>
      <c r="AC10" s="83">
        <v>4.6195241895698098</v>
      </c>
      <c r="AD10" s="83">
        <v>4.6263329558968955</v>
      </c>
      <c r="AE10" s="83">
        <v>4.6340753369371486</v>
      </c>
      <c r="AF10" s="83">
        <v>4.6419453632114616</v>
      </c>
      <c r="AG10" s="84">
        <v>4.6467243979257971</v>
      </c>
      <c r="AH10" s="84">
        <v>4.6500858692527878</v>
      </c>
      <c r="AI10" s="84">
        <v>4.6537151752040797</v>
      </c>
      <c r="AJ10" s="84">
        <v>4.6575867025058972</v>
      </c>
      <c r="AK10" s="84">
        <v>4.66167776757234</v>
      </c>
      <c r="AL10" s="84">
        <v>4.6659682389963244</v>
      </c>
      <c r="AM10" s="84">
        <v>4.6704402133755707</v>
      </c>
      <c r="AN10" s="84">
        <v>4.675077736422443</v>
      </c>
      <c r="AO10" s="84">
        <v>4.679866562583654</v>
      </c>
      <c r="AP10" s="84">
        <v>4.6847939474635378</v>
      </c>
      <c r="AQ10" s="84">
        <v>4.6898484682364074</v>
      </c>
      <c r="AR10" s="84">
        <v>4.695019867979255</v>
      </c>
      <c r="AS10" s="84">
        <v>4.7002989204821173</v>
      </c>
      <c r="AT10" s="84">
        <v>4.7056773126178433</v>
      </c>
      <c r="AU10" s="84">
        <v>4.7111475417943449</v>
      </c>
      <c r="AV10" s="84">
        <v>4.7167028263836688</v>
      </c>
      <c r="AW10" s="84">
        <v>4.7223370273352598</v>
      </c>
      <c r="AX10" s="84">
        <v>4.728044579444318</v>
      </c>
      <c r="AY10" s="84">
        <v>4.7338204309701286</v>
      </c>
      <c r="AZ10" s="84">
        <v>4.7396599904873815</v>
      </c>
      <c r="BA10" s="84">
        <v>4.7455588699329896</v>
      </c>
      <c r="BB10" s="84">
        <v>4.7515120833494899</v>
      </c>
      <c r="BC10" s="84">
        <v>4.7575175089887241</v>
      </c>
      <c r="BD10" s="84">
        <v>4.7635719785872848</v>
      </c>
      <c r="BE10" s="84">
        <v>4.7696725978170695</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2:88" ht="38.25" x14ac:dyDescent="0.2">
      <c r="B11" s="57">
        <v>5</v>
      </c>
      <c r="C11" s="92" t="s">
        <v>261</v>
      </c>
      <c r="D11" s="26" t="s">
        <v>262</v>
      </c>
      <c r="E11" s="26" t="s">
        <v>263</v>
      </c>
      <c r="F11" s="26">
        <v>1</v>
      </c>
      <c r="G11" s="37"/>
      <c r="H11" s="87">
        <v>121.7</v>
      </c>
      <c r="I11" s="87">
        <v>120.5</v>
      </c>
      <c r="J11" s="87">
        <v>119.5</v>
      </c>
      <c r="K11" s="87">
        <v>118.6</v>
      </c>
      <c r="L11" s="87">
        <v>117.8</v>
      </c>
      <c r="M11" s="87">
        <v>117.1</v>
      </c>
      <c r="N11" s="87">
        <v>116.5</v>
      </c>
      <c r="O11" s="87">
        <v>116</v>
      </c>
      <c r="P11" s="87">
        <v>115.5</v>
      </c>
      <c r="Q11" s="87">
        <v>115.1</v>
      </c>
      <c r="R11" s="87">
        <v>114.7</v>
      </c>
      <c r="S11" s="87">
        <v>114.4</v>
      </c>
      <c r="T11" s="87">
        <v>114</v>
      </c>
      <c r="U11" s="87">
        <v>113.7</v>
      </c>
      <c r="V11" s="87">
        <v>113.5</v>
      </c>
      <c r="W11" s="87">
        <v>113.2</v>
      </c>
      <c r="X11" s="87">
        <v>113</v>
      </c>
      <c r="Y11" s="87">
        <v>112.8</v>
      </c>
      <c r="Z11" s="87">
        <v>112.6</v>
      </c>
      <c r="AA11" s="87">
        <v>112.5</v>
      </c>
      <c r="AB11" s="87">
        <v>112.3</v>
      </c>
      <c r="AC11" s="87">
        <v>112.2</v>
      </c>
      <c r="AD11" s="87">
        <v>112</v>
      </c>
      <c r="AE11" s="87">
        <v>111.9</v>
      </c>
      <c r="AF11" s="87">
        <v>111.7</v>
      </c>
      <c r="AG11" s="88">
        <v>111.6</v>
      </c>
      <c r="AH11" s="88">
        <v>111.4</v>
      </c>
      <c r="AI11" s="88">
        <v>111.2</v>
      </c>
      <c r="AJ11" s="88">
        <v>111</v>
      </c>
      <c r="AK11" s="88">
        <v>110.8</v>
      </c>
      <c r="AL11" s="88">
        <v>110.6</v>
      </c>
      <c r="AM11" s="88">
        <v>110.4</v>
      </c>
      <c r="AN11" s="88">
        <v>110.2</v>
      </c>
      <c r="AO11" s="88">
        <v>110</v>
      </c>
      <c r="AP11" s="88">
        <v>109.8</v>
      </c>
      <c r="AQ11" s="88">
        <v>109.6</v>
      </c>
      <c r="AR11" s="88">
        <v>109.4</v>
      </c>
      <c r="AS11" s="88">
        <v>109.2</v>
      </c>
      <c r="AT11" s="88">
        <v>108.9</v>
      </c>
      <c r="AU11" s="88">
        <v>108.7</v>
      </c>
      <c r="AV11" s="88">
        <v>108.5</v>
      </c>
      <c r="AW11" s="88">
        <v>108.3</v>
      </c>
      <c r="AX11" s="88">
        <v>108</v>
      </c>
      <c r="AY11" s="88">
        <v>107.8</v>
      </c>
      <c r="AZ11" s="88">
        <v>107.5</v>
      </c>
      <c r="BA11" s="88">
        <v>107.3</v>
      </c>
      <c r="BB11" s="88">
        <v>107</v>
      </c>
      <c r="BC11" s="88">
        <v>106.8</v>
      </c>
      <c r="BD11" s="88">
        <v>106.5</v>
      </c>
      <c r="BE11" s="88">
        <v>106.2</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2:88" ht="38.25" x14ac:dyDescent="0.2">
      <c r="B12" s="57">
        <v>6</v>
      </c>
      <c r="C12" s="92" t="s">
        <v>264</v>
      </c>
      <c r="D12" s="26" t="s">
        <v>265</v>
      </c>
      <c r="E12" s="26" t="s">
        <v>263</v>
      </c>
      <c r="F12" s="26">
        <v>1</v>
      </c>
      <c r="G12" s="37"/>
      <c r="H12" s="87">
        <v>156.6</v>
      </c>
      <c r="I12" s="87">
        <v>155.6</v>
      </c>
      <c r="J12" s="87">
        <v>154.9</v>
      </c>
      <c r="K12" s="87">
        <v>154.4</v>
      </c>
      <c r="L12" s="87">
        <v>154.1</v>
      </c>
      <c r="M12" s="87">
        <v>153.69999999999999</v>
      </c>
      <c r="N12" s="87">
        <v>153.30000000000001</v>
      </c>
      <c r="O12" s="87">
        <v>153</v>
      </c>
      <c r="P12" s="87">
        <v>152.80000000000001</v>
      </c>
      <c r="Q12" s="87">
        <v>152.69999999999999</v>
      </c>
      <c r="R12" s="87">
        <v>152.6</v>
      </c>
      <c r="S12" s="87">
        <v>152.6</v>
      </c>
      <c r="T12" s="87">
        <v>152.19999999999999</v>
      </c>
      <c r="U12" s="87">
        <v>152.19999999999999</v>
      </c>
      <c r="V12" s="87">
        <v>152.30000000000001</v>
      </c>
      <c r="W12" s="87">
        <v>152.4</v>
      </c>
      <c r="X12" s="87">
        <v>152.5</v>
      </c>
      <c r="Y12" s="87">
        <v>152.6</v>
      </c>
      <c r="Z12" s="87">
        <v>152.80000000000001</v>
      </c>
      <c r="AA12" s="87">
        <v>152.9</v>
      </c>
      <c r="AB12" s="87">
        <v>153.1</v>
      </c>
      <c r="AC12" s="87">
        <v>153.4</v>
      </c>
      <c r="AD12" s="87">
        <v>153.6</v>
      </c>
      <c r="AE12" s="87">
        <v>153.80000000000001</v>
      </c>
      <c r="AF12" s="87">
        <v>154.1</v>
      </c>
      <c r="AG12" s="88">
        <v>154.30000000000001</v>
      </c>
      <c r="AH12" s="88">
        <v>154.4</v>
      </c>
      <c r="AI12" s="88">
        <v>154.5</v>
      </c>
      <c r="AJ12" s="88">
        <v>154.6</v>
      </c>
      <c r="AK12" s="88">
        <v>154.80000000000001</v>
      </c>
      <c r="AL12" s="88">
        <v>154.9</v>
      </c>
      <c r="AM12" s="88">
        <v>155</v>
      </c>
      <c r="AN12" s="88">
        <v>155.19999999999999</v>
      </c>
      <c r="AO12" s="88">
        <v>155.4</v>
      </c>
      <c r="AP12" s="88">
        <v>155.5</v>
      </c>
      <c r="AQ12" s="88">
        <v>155.69999999999999</v>
      </c>
      <c r="AR12" s="88">
        <v>155.9</v>
      </c>
      <c r="AS12" s="88">
        <v>156</v>
      </c>
      <c r="AT12" s="88">
        <v>156.19999999999999</v>
      </c>
      <c r="AU12" s="88">
        <v>156.4</v>
      </c>
      <c r="AV12" s="88">
        <v>156.6</v>
      </c>
      <c r="AW12" s="88">
        <v>156.80000000000001</v>
      </c>
      <c r="AX12" s="88">
        <v>157</v>
      </c>
      <c r="AY12" s="88">
        <v>157.19999999999999</v>
      </c>
      <c r="AZ12" s="88">
        <v>157.30000000000001</v>
      </c>
      <c r="BA12" s="88">
        <v>157.5</v>
      </c>
      <c r="BB12" s="88">
        <v>157.69999999999999</v>
      </c>
      <c r="BC12" s="88">
        <v>157.9</v>
      </c>
      <c r="BD12" s="88">
        <v>158.1</v>
      </c>
      <c r="BE12" s="88">
        <v>158.30000000000001</v>
      </c>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6"/>
    </row>
    <row r="13" spans="2:88" ht="38.25" x14ac:dyDescent="0.2">
      <c r="B13" s="57">
        <v>7</v>
      </c>
      <c r="C13" s="92" t="s">
        <v>266</v>
      </c>
      <c r="D13" s="26" t="s">
        <v>267</v>
      </c>
      <c r="E13" s="26" t="s">
        <v>263</v>
      </c>
      <c r="F13" s="26">
        <v>1</v>
      </c>
      <c r="G13" s="37"/>
      <c r="H13" s="87">
        <v>126.9374558288266</v>
      </c>
      <c r="I13" s="87">
        <v>125.68502964846411</v>
      </c>
      <c r="J13" s="87">
        <v>124.61911759566043</v>
      </c>
      <c r="K13" s="87">
        <v>123.71202959877826</v>
      </c>
      <c r="L13" s="87">
        <v>122.94396723308543</v>
      </c>
      <c r="M13" s="87">
        <v>122.22332612326626</v>
      </c>
      <c r="N13" s="87">
        <v>121.59017720401847</v>
      </c>
      <c r="O13" s="87">
        <v>121.02545639577562</v>
      </c>
      <c r="P13" s="87">
        <v>120.54578115222982</v>
      </c>
      <c r="Q13" s="87">
        <v>120.11319014136772</v>
      </c>
      <c r="R13" s="87">
        <v>119.72524831531918</v>
      </c>
      <c r="S13" s="87">
        <v>119.39458713392524</v>
      </c>
      <c r="T13" s="87">
        <v>119.01988745795568</v>
      </c>
      <c r="U13" s="87">
        <v>118.72797807463623</v>
      </c>
      <c r="V13" s="87">
        <v>118.47071446406339</v>
      </c>
      <c r="W13" s="87">
        <v>118.23386866025774</v>
      </c>
      <c r="X13" s="87">
        <v>118.03685148397278</v>
      </c>
      <c r="Y13" s="87">
        <v>117.84553538350566</v>
      </c>
      <c r="Z13" s="87">
        <v>117.66752996041748</v>
      </c>
      <c r="AA13" s="87">
        <v>117.4937491325929</v>
      </c>
      <c r="AB13" s="87">
        <v>117.34456113587504</v>
      </c>
      <c r="AC13" s="87">
        <v>117.20492515073595</v>
      </c>
      <c r="AD13" s="87">
        <v>117.06571985586095</v>
      </c>
      <c r="AE13" s="87">
        <v>116.93938071179615</v>
      </c>
      <c r="AF13" s="87">
        <v>116.81438543305943</v>
      </c>
      <c r="AG13" s="88">
        <v>116.6595854329543</v>
      </c>
      <c r="AH13" s="88">
        <v>116.47228822548037</v>
      </c>
      <c r="AI13" s="88">
        <v>116.28442854542151</v>
      </c>
      <c r="AJ13" s="88">
        <v>116.09554889261307</v>
      </c>
      <c r="AK13" s="88">
        <v>115.90525304382518</v>
      </c>
      <c r="AL13" s="88">
        <v>115.71319800277627</v>
      </c>
      <c r="AM13" s="88">
        <v>115.51908709683694</v>
      </c>
      <c r="AN13" s="88">
        <v>115.32266404597902</v>
      </c>
      <c r="AO13" s="88">
        <v>115.12370785733728</v>
      </c>
      <c r="AP13" s="88">
        <v>114.92202842196529</v>
      </c>
      <c r="AQ13" s="88">
        <v>114.71746270976678</v>
      </c>
      <c r="AR13" s="88">
        <v>114.5098714748171</v>
      </c>
      <c r="AS13" s="88">
        <v>114.29913639688623</v>
      </c>
      <c r="AT13" s="88">
        <v>114.08515759638172</v>
      </c>
      <c r="AU13" s="88">
        <v>113.86785146950885</v>
      </c>
      <c r="AV13" s="88">
        <v>113.64714879849926</v>
      </c>
      <c r="AW13" s="88">
        <v>113.42299309853956</v>
      </c>
      <c r="AX13" s="88">
        <v>113.19533916874865</v>
      </c>
      <c r="AY13" s="88">
        <v>112.96415181937391</v>
      </c>
      <c r="AZ13" s="88">
        <v>112.72940475145457</v>
      </c>
      <c r="BA13" s="88">
        <v>112.49079473855001</v>
      </c>
      <c r="BB13" s="88">
        <v>112.24672761756634</v>
      </c>
      <c r="BC13" s="88">
        <v>111.99904070424699</v>
      </c>
      <c r="BD13" s="88">
        <v>111.74773461300018</v>
      </c>
      <c r="BE13" s="88">
        <v>111.4928149150646</v>
      </c>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6"/>
    </row>
    <row r="14" spans="2:88" ht="38.25" x14ac:dyDescent="0.2">
      <c r="B14" s="57">
        <v>8</v>
      </c>
      <c r="C14" s="92" t="s">
        <v>268</v>
      </c>
      <c r="D14" s="26" t="s">
        <v>269</v>
      </c>
      <c r="E14" s="26" t="s">
        <v>101</v>
      </c>
      <c r="F14" s="26">
        <v>2</v>
      </c>
      <c r="G14" s="37"/>
      <c r="H14" s="83">
        <v>9.4435706475031154</v>
      </c>
      <c r="I14" s="83">
        <v>9.4435706475031154</v>
      </c>
      <c r="J14" s="83">
        <v>9.4435706475031154</v>
      </c>
      <c r="K14" s="83">
        <v>9.4435706475031154</v>
      </c>
      <c r="L14" s="83">
        <v>9.4435706475031154</v>
      </c>
      <c r="M14" s="83">
        <v>9.4435706475031154</v>
      </c>
      <c r="N14" s="83">
        <v>9.4435706475031154</v>
      </c>
      <c r="O14" s="83">
        <v>9.4435706475031154</v>
      </c>
      <c r="P14" s="83">
        <v>9.4435706475031154</v>
      </c>
      <c r="Q14" s="83">
        <v>9.4435706475031154</v>
      </c>
      <c r="R14" s="83">
        <v>9.4435706475031154</v>
      </c>
      <c r="S14" s="83">
        <v>9.4435706475031154</v>
      </c>
      <c r="T14" s="83">
        <v>9.4435706475031154</v>
      </c>
      <c r="U14" s="83">
        <v>9.4435706475031154</v>
      </c>
      <c r="V14" s="83">
        <v>9.4435706475031154</v>
      </c>
      <c r="W14" s="83">
        <v>9.4435706475031154</v>
      </c>
      <c r="X14" s="83">
        <v>9.4435706475031154</v>
      </c>
      <c r="Y14" s="83">
        <v>9.4435706475031154</v>
      </c>
      <c r="Z14" s="83">
        <v>9.4435706475031154</v>
      </c>
      <c r="AA14" s="83">
        <v>9.4435706475031154</v>
      </c>
      <c r="AB14" s="83">
        <v>9.4435706475031154</v>
      </c>
      <c r="AC14" s="83">
        <v>9.4435706475031154</v>
      </c>
      <c r="AD14" s="83">
        <v>9.4435706475031154</v>
      </c>
      <c r="AE14" s="83">
        <v>9.4435706475031154</v>
      </c>
      <c r="AF14" s="83">
        <v>9.4435706475031154</v>
      </c>
      <c r="AG14" s="84">
        <v>9.4435706475031154</v>
      </c>
      <c r="AH14" s="84">
        <v>9.4435706475031154</v>
      </c>
      <c r="AI14" s="84">
        <v>9.4435706475031154</v>
      </c>
      <c r="AJ14" s="84">
        <v>9.4435706475031154</v>
      </c>
      <c r="AK14" s="84">
        <v>9.4435706475031154</v>
      </c>
      <c r="AL14" s="84">
        <v>9.4435706475031154</v>
      </c>
      <c r="AM14" s="84">
        <v>9.4435706475031154</v>
      </c>
      <c r="AN14" s="84">
        <v>9.4435706475031154</v>
      </c>
      <c r="AO14" s="84">
        <v>9.4435706475031154</v>
      </c>
      <c r="AP14" s="84">
        <v>9.4435706475031154</v>
      </c>
      <c r="AQ14" s="84">
        <v>9.4435706475031154</v>
      </c>
      <c r="AR14" s="84">
        <v>9.4435706475031154</v>
      </c>
      <c r="AS14" s="84">
        <v>9.4435706475031154</v>
      </c>
      <c r="AT14" s="84">
        <v>9.4435706475031154</v>
      </c>
      <c r="AU14" s="84">
        <v>9.4435706475031154</v>
      </c>
      <c r="AV14" s="84">
        <v>9.4435706475031154</v>
      </c>
      <c r="AW14" s="84">
        <v>9.4435706475031154</v>
      </c>
      <c r="AX14" s="84">
        <v>9.4435706475031154</v>
      </c>
      <c r="AY14" s="84">
        <v>9.4435706475031154</v>
      </c>
      <c r="AZ14" s="84">
        <v>9.4435706475031154</v>
      </c>
      <c r="BA14" s="84">
        <v>9.4435706475031154</v>
      </c>
      <c r="BB14" s="84">
        <v>9.4435706475031154</v>
      </c>
      <c r="BC14" s="84">
        <v>9.4435706475031154</v>
      </c>
      <c r="BD14" s="84">
        <v>9.4435706475031154</v>
      </c>
      <c r="BE14" s="84">
        <v>9.4435706475031154</v>
      </c>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6"/>
    </row>
    <row r="15" spans="2:88" ht="38.25" x14ac:dyDescent="0.2">
      <c r="B15" s="57">
        <v>9</v>
      </c>
      <c r="C15" s="92" t="s">
        <v>270</v>
      </c>
      <c r="D15" s="26" t="s">
        <v>271</v>
      </c>
      <c r="E15" s="26" t="s">
        <v>272</v>
      </c>
      <c r="F15" s="26">
        <v>2</v>
      </c>
      <c r="G15" s="37"/>
      <c r="H15" s="83">
        <v>96.261142270078338</v>
      </c>
      <c r="I15" s="83">
        <v>94.688931006627826</v>
      </c>
      <c r="J15" s="83">
        <v>93.201175762915284</v>
      </c>
      <c r="K15" s="83">
        <v>91.728359804778989</v>
      </c>
      <c r="L15" s="83">
        <v>90.295325886477755</v>
      </c>
      <c r="M15" s="83">
        <v>88.901380857389924</v>
      </c>
      <c r="N15" s="83">
        <v>87.784283730428285</v>
      </c>
      <c r="O15" s="83">
        <v>86.734600406840542</v>
      </c>
      <c r="P15" s="83">
        <v>85.688791067581178</v>
      </c>
      <c r="Q15" s="83">
        <v>84.688337883572615</v>
      </c>
      <c r="R15" s="83">
        <v>83.708757409231325</v>
      </c>
      <c r="S15" s="83">
        <v>82.744358390886532</v>
      </c>
      <c r="T15" s="83">
        <v>82.435452774441885</v>
      </c>
      <c r="U15" s="83">
        <v>81.611637054022282</v>
      </c>
      <c r="V15" s="83">
        <v>80.793097559372328</v>
      </c>
      <c r="W15" s="83">
        <v>80.015137616707435</v>
      </c>
      <c r="X15" s="83">
        <v>79.234782031213811</v>
      </c>
      <c r="Y15" s="83">
        <v>78.477307601902169</v>
      </c>
      <c r="Z15" s="83">
        <v>77.736086017462128</v>
      </c>
      <c r="AA15" s="83">
        <v>76.999971926504131</v>
      </c>
      <c r="AB15" s="83">
        <v>76.301014435666531</v>
      </c>
      <c r="AC15" s="83">
        <v>75.583857323548372</v>
      </c>
      <c r="AD15" s="83">
        <v>74.900783548634152</v>
      </c>
      <c r="AE15" s="83">
        <v>74.209011861015256</v>
      </c>
      <c r="AF15" s="83">
        <v>73.542459720022435</v>
      </c>
      <c r="AG15" s="84">
        <v>72.901242572915777</v>
      </c>
      <c r="AH15" s="84">
        <v>72.265617998241552</v>
      </c>
      <c r="AI15" s="84">
        <v>71.635537187473545</v>
      </c>
      <c r="AJ15" s="84">
        <v>71.010951758597685</v>
      </c>
      <c r="AK15" s="84">
        <v>70.391813752375697</v>
      </c>
      <c r="AL15" s="84">
        <v>69.778075628641446</v>
      </c>
      <c r="AM15" s="84">
        <v>69.169690262629956</v>
      </c>
      <c r="AN15" s="84">
        <v>68.566610941338922</v>
      </c>
      <c r="AO15" s="84">
        <v>67.968791359921809</v>
      </c>
      <c r="AP15" s="84">
        <v>67.376185618113254</v>
      </c>
      <c r="AQ15" s="84">
        <v>66.78874821668542</v>
      </c>
      <c r="AR15" s="84">
        <v>66.206434053935908</v>
      </c>
      <c r="AS15" s="84">
        <v>65.629198422206315</v>
      </c>
      <c r="AT15" s="84">
        <v>65.056997004431565</v>
      </c>
      <c r="AU15" s="84">
        <v>64.489785870719629</v>
      </c>
      <c r="AV15" s="84">
        <v>63.927521474961182</v>
      </c>
      <c r="AW15" s="84">
        <v>63.370160651469128</v>
      </c>
      <c r="AX15" s="84">
        <v>62.817660611647817</v>
      </c>
      <c r="AY15" s="84">
        <v>62.269978940691409</v>
      </c>
      <c r="AZ15" s="84">
        <v>61.727073594311257</v>
      </c>
      <c r="BA15" s="84">
        <v>61.188902895492305</v>
      </c>
      <c r="BB15" s="84">
        <v>60.655425531277608</v>
      </c>
      <c r="BC15" s="84">
        <v>60.126600549581532</v>
      </c>
      <c r="BD15" s="84">
        <v>59.602387356030611</v>
      </c>
      <c r="BE15" s="84">
        <v>59.08274571083254</v>
      </c>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6"/>
    </row>
    <row r="16" spans="2:88" ht="38.25" x14ac:dyDescent="0.2">
      <c r="B16" s="57">
        <v>10</v>
      </c>
      <c r="C16" s="92" t="s">
        <v>273</v>
      </c>
      <c r="D16" s="26" t="s">
        <v>274</v>
      </c>
      <c r="E16" s="26" t="s">
        <v>275</v>
      </c>
      <c r="F16" s="26">
        <v>2</v>
      </c>
      <c r="G16" s="37"/>
      <c r="H16" s="83">
        <v>77.064154521159438</v>
      </c>
      <c r="I16" s="83">
        <v>78.642700020640703</v>
      </c>
      <c r="J16" s="83">
        <v>80.200013638288752</v>
      </c>
      <c r="K16" s="83">
        <v>81.795385654666902</v>
      </c>
      <c r="L16" s="83">
        <v>83.397390926429082</v>
      </c>
      <c r="M16" s="83">
        <v>84.923295529707403</v>
      </c>
      <c r="N16" s="83">
        <v>86.178600323239039</v>
      </c>
      <c r="O16" s="83">
        <v>87.387169858036756</v>
      </c>
      <c r="P16" s="83">
        <v>88.622185212368777</v>
      </c>
      <c r="Q16" s="83">
        <v>89.832355827454606</v>
      </c>
      <c r="R16" s="83">
        <v>91.044690224949036</v>
      </c>
      <c r="S16" s="83">
        <v>92.268036002848262</v>
      </c>
      <c r="T16" s="83">
        <v>92.65305163000977</v>
      </c>
      <c r="U16" s="83">
        <v>93.726114321231009</v>
      </c>
      <c r="V16" s="83">
        <v>94.813271893260563</v>
      </c>
      <c r="W16" s="83">
        <v>95.866402563942856</v>
      </c>
      <c r="X16" s="83">
        <v>96.944150969539081</v>
      </c>
      <c r="Y16" s="83">
        <v>98.01088201103245</v>
      </c>
      <c r="Z16" s="83">
        <v>99.074732962328383</v>
      </c>
      <c r="AA16" s="83">
        <v>100.15152211806335</v>
      </c>
      <c r="AB16" s="83">
        <v>101.19276066620857</v>
      </c>
      <c r="AC16" s="83">
        <v>102.28189442652864</v>
      </c>
      <c r="AD16" s="83">
        <v>103.33809587059363</v>
      </c>
      <c r="AE16" s="83">
        <v>104.42826043518629</v>
      </c>
      <c r="AF16" s="83">
        <v>105.49764533131805</v>
      </c>
      <c r="AG16" s="84">
        <v>106.54437905333565</v>
      </c>
      <c r="AH16" s="84">
        <v>107.60034118586836</v>
      </c>
      <c r="AI16" s="84">
        <v>108.66561292592881</v>
      </c>
      <c r="AJ16" s="84">
        <v>109.74027618387359</v>
      </c>
      <c r="AK16" s="84">
        <v>110.82441358966184</v>
      </c>
      <c r="AL16" s="84">
        <v>111.91810849916872</v>
      </c>
      <c r="AM16" s="84">
        <v>113.02144500055429</v>
      </c>
      <c r="AN16" s="84">
        <v>114.13450792068794</v>
      </c>
      <c r="AO16" s="84">
        <v>115.2573828316294</v>
      </c>
      <c r="AP16" s="84">
        <v>116.39015605716634</v>
      </c>
      <c r="AQ16" s="84">
        <v>117.53291467940925</v>
      </c>
      <c r="AR16" s="84">
        <v>118.68574654544427</v>
      </c>
      <c r="AS16" s="84">
        <v>119.8487402740441</v>
      </c>
      <c r="AT16" s="84">
        <v>121.02198526243779</v>
      </c>
      <c r="AU16" s="84">
        <v>122.20557169313982</v>
      </c>
      <c r="AV16" s="84">
        <v>123.39959054083903</v>
      </c>
      <c r="AW16" s="84">
        <v>124.60413357934796</v>
      </c>
      <c r="AX16" s="84">
        <v>125.81929338861286</v>
      </c>
      <c r="AY16" s="84">
        <v>127.04516336178538</v>
      </c>
      <c r="AZ16" s="84">
        <v>128.28183771235601</v>
      </c>
      <c r="BA16" s="84">
        <v>129.52941148135002</v>
      </c>
      <c r="BB16" s="84">
        <v>130.78798054458656</v>
      </c>
      <c r="BC16" s="84">
        <v>132.05764162000128</v>
      </c>
      <c r="BD16" s="84">
        <v>133.33849227503302</v>
      </c>
      <c r="BE16" s="84">
        <v>134.63063093407533</v>
      </c>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6"/>
    </row>
    <row r="17" spans="2:88" ht="38.25" x14ac:dyDescent="0.2">
      <c r="B17" s="57">
        <v>11</v>
      </c>
      <c r="C17" s="92" t="s">
        <v>276</v>
      </c>
      <c r="D17" s="26" t="s">
        <v>277</v>
      </c>
      <c r="E17" s="26" t="s">
        <v>275</v>
      </c>
      <c r="F17" s="26">
        <v>2</v>
      </c>
      <c r="G17" s="37"/>
      <c r="H17" s="83">
        <v>98.103662857100119</v>
      </c>
      <c r="I17" s="83">
        <v>99.732572193069799</v>
      </c>
      <c r="J17" s="83">
        <v>101.32458705806059</v>
      </c>
      <c r="K17" s="83">
        <v>102.95148269958612</v>
      </c>
      <c r="L17" s="83">
        <v>104.58537642774424</v>
      </c>
      <c r="M17" s="83">
        <v>106.22524145774412</v>
      </c>
      <c r="N17" s="83">
        <v>107.57700861925164</v>
      </c>
      <c r="O17" s="83">
        <v>108.87893185887468</v>
      </c>
      <c r="P17" s="83">
        <v>110.20777081631533</v>
      </c>
      <c r="Q17" s="83">
        <v>111.50969405593835</v>
      </c>
      <c r="R17" s="83">
        <v>112.81460793087447</v>
      </c>
      <c r="S17" s="83">
        <v>114.12948062140308</v>
      </c>
      <c r="T17" s="83">
        <v>114.55715143995643</v>
      </c>
      <c r="U17" s="83">
        <v>115.71353042767672</v>
      </c>
      <c r="V17" s="83">
        <v>116.88585947040006</v>
      </c>
      <c r="W17" s="83">
        <v>118.02230088936653</v>
      </c>
      <c r="X17" s="83">
        <v>119.18466114771297</v>
      </c>
      <c r="Y17" s="83">
        <v>120.33504889602276</v>
      </c>
      <c r="Z17" s="83">
        <v>121.48245597780384</v>
      </c>
      <c r="AA17" s="83">
        <v>122.64381935771262</v>
      </c>
      <c r="AB17" s="83">
        <v>123.76730135698911</v>
      </c>
      <c r="AC17" s="83">
        <v>124.9416341253722</v>
      </c>
      <c r="AD17" s="83">
        <v>126.08106617965177</v>
      </c>
      <c r="AE17" s="83">
        <v>127.25638585768817</v>
      </c>
      <c r="AF17" s="83">
        <v>128.40977421009538</v>
      </c>
      <c r="AG17" s="84">
        <v>129.53922751121371</v>
      </c>
      <c r="AH17" s="84">
        <v>130.67861189165927</v>
      </c>
      <c r="AI17" s="84">
        <v>131.82801467362282</v>
      </c>
      <c r="AJ17" s="84">
        <v>132.98752394710343</v>
      </c>
      <c r="AK17" s="84">
        <v>134.15722857665958</v>
      </c>
      <c r="AL17" s="84">
        <v>135.33721820821987</v>
      </c>
      <c r="AM17" s="84">
        <v>136.52758327595342</v>
      </c>
      <c r="AN17" s="84">
        <v>137.72841500920052</v>
      </c>
      <c r="AO17" s="84">
        <v>138.93980543946483</v>
      </c>
      <c r="AP17" s="84">
        <v>140.1618474074663</v>
      </c>
      <c r="AQ17" s="84">
        <v>141.39463457025664</v>
      </c>
      <c r="AR17" s="84">
        <v>142.63826140839711</v>
      </c>
      <c r="AS17" s="84">
        <v>143.89282323319961</v>
      </c>
      <c r="AT17" s="84">
        <v>145.15841619403116</v>
      </c>
      <c r="AU17" s="84">
        <v>146.43513728568277</v>
      </c>
      <c r="AV17" s="84">
        <v>147.72308435580325</v>
      </c>
      <c r="AW17" s="84">
        <v>149.02235611239817</v>
      </c>
      <c r="AX17" s="84">
        <v>150.33305213139477</v>
      </c>
      <c r="AY17" s="84">
        <v>151.65527286427343</v>
      </c>
      <c r="AZ17" s="84">
        <v>152.98911964576644</v>
      </c>
      <c r="BA17" s="84">
        <v>154.3346947016239</v>
      </c>
      <c r="BB17" s="84">
        <v>155.6921011564487</v>
      </c>
      <c r="BC17" s="84">
        <v>157.06144304159969</v>
      </c>
      <c r="BD17" s="84">
        <v>158.44282530316477</v>
      </c>
      <c r="BE17" s="84">
        <v>159.8363538100038</v>
      </c>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6"/>
    </row>
    <row r="18" spans="2:88" ht="38.25" x14ac:dyDescent="0.2">
      <c r="B18" s="57">
        <v>12</v>
      </c>
      <c r="C18" s="92" t="s">
        <v>278</v>
      </c>
      <c r="D18" s="26" t="s">
        <v>279</v>
      </c>
      <c r="E18" s="26" t="s">
        <v>275</v>
      </c>
      <c r="F18" s="26">
        <v>2</v>
      </c>
      <c r="G18" s="37"/>
      <c r="H18" s="83">
        <v>205.69399000000004</v>
      </c>
      <c r="I18" s="83">
        <v>208.57899000000009</v>
      </c>
      <c r="J18" s="83">
        <v>211.42999000000003</v>
      </c>
      <c r="K18" s="83">
        <v>214.31199000000004</v>
      </c>
      <c r="L18" s="83">
        <v>217.17200000000008</v>
      </c>
      <c r="M18" s="83">
        <v>220.04200000000009</v>
      </c>
      <c r="N18" s="83">
        <v>222.3479900000001</v>
      </c>
      <c r="O18" s="83">
        <v>224.60299000000009</v>
      </c>
      <c r="P18" s="83">
        <v>226.86199000000011</v>
      </c>
      <c r="Q18" s="83">
        <v>229.05500000000012</v>
      </c>
      <c r="R18" s="83">
        <v>231.2480000000001</v>
      </c>
      <c r="S18" s="83">
        <v>233.40099000000015</v>
      </c>
      <c r="T18" s="83">
        <v>234.16400000000016</v>
      </c>
      <c r="U18" s="83">
        <v>236.12900000000019</v>
      </c>
      <c r="V18" s="83">
        <v>238.04399000000012</v>
      </c>
      <c r="W18" s="83">
        <v>239.88400000000013</v>
      </c>
      <c r="X18" s="83">
        <v>241.70199000000014</v>
      </c>
      <c r="Y18" s="83">
        <v>243.50700000000018</v>
      </c>
      <c r="Z18" s="83">
        <v>245.32599000000016</v>
      </c>
      <c r="AA18" s="83">
        <v>247.21299000000016</v>
      </c>
      <c r="AB18" s="83">
        <v>248.98499000000015</v>
      </c>
      <c r="AC18" s="83">
        <v>250.82299000000012</v>
      </c>
      <c r="AD18" s="83">
        <v>252.65400000000011</v>
      </c>
      <c r="AE18" s="83">
        <v>254.51700000000011</v>
      </c>
      <c r="AF18" s="83">
        <v>256.36300000000017</v>
      </c>
      <c r="AG18" s="84">
        <v>258.21500000000015</v>
      </c>
      <c r="AH18" s="84">
        <v>260.080975767653</v>
      </c>
      <c r="AI18" s="84">
        <v>261.96104296722569</v>
      </c>
      <c r="AJ18" s="84">
        <v>263.85531838711125</v>
      </c>
      <c r="AK18" s="84">
        <v>265.76391995324343</v>
      </c>
      <c r="AL18" s="84">
        <v>267.68696674270404</v>
      </c>
      <c r="AM18" s="84">
        <v>269.62457899752445</v>
      </c>
      <c r="AN18" s="84">
        <v>271.57687813868483</v>
      </c>
      <c r="AO18" s="84">
        <v>273.54398678031532</v>
      </c>
      <c r="AP18" s="84">
        <v>275.52602874410059</v>
      </c>
      <c r="AQ18" s="84">
        <v>277.52312907389262</v>
      </c>
      <c r="AR18" s="84">
        <v>279.53541405053403</v>
      </c>
      <c r="AS18" s="84">
        <v>281.56301120689602</v>
      </c>
      <c r="AT18" s="84">
        <v>283.6060493431338</v>
      </c>
      <c r="AU18" s="84">
        <v>285.66465854216364</v>
      </c>
      <c r="AV18" s="84">
        <v>287.73897018536445</v>
      </c>
      <c r="AW18" s="84">
        <v>289.829116968508</v>
      </c>
      <c r="AX18" s="84">
        <v>291.93523291792133</v>
      </c>
      <c r="AY18" s="84">
        <v>294.05745340688486</v>
      </c>
      <c r="AZ18" s="84">
        <v>296.19591517227087</v>
      </c>
      <c r="BA18" s="84">
        <v>298.35075633142446</v>
      </c>
      <c r="BB18" s="84">
        <v>300.52211639929328</v>
      </c>
      <c r="BC18" s="84">
        <v>302.71013630580825</v>
      </c>
      <c r="BD18" s="84">
        <v>304.91495841351997</v>
      </c>
      <c r="BE18" s="84">
        <v>307.13672653549492</v>
      </c>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6"/>
    </row>
    <row r="19" spans="2:88" ht="38.25" x14ac:dyDescent="0.2">
      <c r="B19" s="57">
        <v>13</v>
      </c>
      <c r="C19" s="92" t="s">
        <v>280</v>
      </c>
      <c r="D19" s="26" t="s">
        <v>281</v>
      </c>
      <c r="E19" s="26" t="s">
        <v>282</v>
      </c>
      <c r="F19" s="26">
        <v>1</v>
      </c>
      <c r="G19" s="37"/>
      <c r="H19" s="87">
        <v>2.2327811401867477</v>
      </c>
      <c r="I19" s="87">
        <v>2.2242419290458257</v>
      </c>
      <c r="J19" s="87">
        <v>2.2157900321658075</v>
      </c>
      <c r="K19" s="87">
        <v>2.2070730439667763</v>
      </c>
      <c r="L19" s="87">
        <v>2.1982630243314243</v>
      </c>
      <c r="M19" s="87">
        <v>2.1918650193475764</v>
      </c>
      <c r="N19" s="87">
        <v>2.1860576766466719</v>
      </c>
      <c r="O19" s="87">
        <v>2.1807480561376251</v>
      </c>
      <c r="P19" s="87">
        <v>2.174719573179555</v>
      </c>
      <c r="Q19" s="87">
        <v>2.1688666517163377</v>
      </c>
      <c r="R19" s="87">
        <v>2.163238628333664</v>
      </c>
      <c r="S19" s="87">
        <v>2.1567858103443212</v>
      </c>
      <c r="T19" s="87">
        <v>2.1548389101802221</v>
      </c>
      <c r="U19" s="87">
        <v>2.1498533493950527</v>
      </c>
      <c r="V19" s="87">
        <v>2.1444823782495654</v>
      </c>
      <c r="W19" s="87">
        <v>2.1392938017308989</v>
      </c>
      <c r="X19" s="87">
        <v>2.1334386729970807</v>
      </c>
      <c r="Y19" s="87">
        <v>2.1279412706010099</v>
      </c>
      <c r="Z19" s="87">
        <v>2.122613854323931</v>
      </c>
      <c r="AA19" s="87">
        <v>2.1178649741263027</v>
      </c>
      <c r="AB19" s="87">
        <v>2.1127834579442997</v>
      </c>
      <c r="AC19" s="87">
        <v>2.1075126933058899</v>
      </c>
      <c r="AD19" s="87">
        <v>2.1028005109693315</v>
      </c>
      <c r="AE19" s="87">
        <v>2.0979512622951146</v>
      </c>
      <c r="AF19" s="87">
        <v>2.0934533667143294</v>
      </c>
      <c r="AG19" s="88">
        <v>2.0893772414577008</v>
      </c>
      <c r="AH19" s="88">
        <v>2.0853158870452937</v>
      </c>
      <c r="AI19" s="88">
        <v>2.081269144853894</v>
      </c>
      <c r="AJ19" s="88">
        <v>2.0772368589440231</v>
      </c>
      <c r="AK19" s="88">
        <v>2.0732188760063379</v>
      </c>
      <c r="AL19" s="88">
        <v>2.0692150453092717</v>
      </c>
      <c r="AM19" s="88">
        <v>2.0652252186478939</v>
      </c>
      <c r="AN19" s="88">
        <v>2.0612492502939515</v>
      </c>
      <c r="AO19" s="88">
        <v>2.0572869969470622</v>
      </c>
      <c r="AP19" s="88">
        <v>2.053338317687023</v>
      </c>
      <c r="AQ19" s="88">
        <v>2.0494030739272175</v>
      </c>
      <c r="AR19" s="88">
        <v>2.0454811293690716</v>
      </c>
      <c r="AS19" s="88">
        <v>2.0415723499575567</v>
      </c>
      <c r="AT19" s="88">
        <v>2.0376766038376868</v>
      </c>
      <c r="AU19" s="88">
        <v>2.033793761312003</v>
      </c>
      <c r="AV19" s="88">
        <v>2.0299236947990069</v>
      </c>
      <c r="AW19" s="88">
        <v>2.0260662787925243</v>
      </c>
      <c r="AX19" s="88">
        <v>2.0222213898219774</v>
      </c>
      <c r="AY19" s="88">
        <v>2.0183889064135321</v>
      </c>
      <c r="AZ19" s="88">
        <v>2.0145687090521101</v>
      </c>
      <c r="BA19" s="88">
        <v>2.0107606801442333</v>
      </c>
      <c r="BB19" s="88">
        <v>2.0069647039816885</v>
      </c>
      <c r="BC19" s="88">
        <v>2.0031806667059811</v>
      </c>
      <c r="BD19" s="88">
        <v>1.9994084562735686</v>
      </c>
      <c r="BE19" s="88">
        <v>1.9956479624218457</v>
      </c>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6"/>
    </row>
    <row r="20" spans="2:88" ht="38.25" x14ac:dyDescent="0.2">
      <c r="B20" s="57">
        <v>14</v>
      </c>
      <c r="C20" s="92" t="s">
        <v>283</v>
      </c>
      <c r="D20" s="26" t="s">
        <v>284</v>
      </c>
      <c r="E20" s="26" t="s">
        <v>282</v>
      </c>
      <c r="F20" s="26">
        <v>1</v>
      </c>
      <c r="G20" s="37"/>
      <c r="H20" s="87">
        <v>2.3994742603331822</v>
      </c>
      <c r="I20" s="87">
        <v>2.3961408218749503</v>
      </c>
      <c r="J20" s="87">
        <v>2.3914975279133772</v>
      </c>
      <c r="K20" s="87">
        <v>2.3863947331236841</v>
      </c>
      <c r="L20" s="87">
        <v>2.3813136678768094</v>
      </c>
      <c r="M20" s="87">
        <v>2.3813136678768094</v>
      </c>
      <c r="N20" s="87">
        <v>2.3813136678768094</v>
      </c>
      <c r="O20" s="87">
        <v>2.3813136678768094</v>
      </c>
      <c r="P20" s="87">
        <v>2.3813136678768094</v>
      </c>
      <c r="Q20" s="87">
        <v>2.3813136678768094</v>
      </c>
      <c r="R20" s="87">
        <v>2.3813136678768094</v>
      </c>
      <c r="S20" s="87">
        <v>2.3813136678768094</v>
      </c>
      <c r="T20" s="87">
        <v>2.3813136678768094</v>
      </c>
      <c r="U20" s="87">
        <v>2.3813136678768094</v>
      </c>
      <c r="V20" s="87">
        <v>2.3813136678768094</v>
      </c>
      <c r="W20" s="87">
        <v>2.3813136678768094</v>
      </c>
      <c r="X20" s="87">
        <v>2.3813136678768094</v>
      </c>
      <c r="Y20" s="87">
        <v>2.3813136678768094</v>
      </c>
      <c r="Z20" s="87">
        <v>2.3813136678768094</v>
      </c>
      <c r="AA20" s="87">
        <v>2.3813136678768094</v>
      </c>
      <c r="AB20" s="87">
        <v>2.3813136678768094</v>
      </c>
      <c r="AC20" s="87">
        <v>2.3813136678768094</v>
      </c>
      <c r="AD20" s="87">
        <v>2.3813136678768094</v>
      </c>
      <c r="AE20" s="87">
        <v>2.3813136678768094</v>
      </c>
      <c r="AF20" s="87">
        <v>2.3813136678768094</v>
      </c>
      <c r="AG20" s="88">
        <v>2.3813136678768094</v>
      </c>
      <c r="AH20" s="88">
        <v>2.3813136678768094</v>
      </c>
      <c r="AI20" s="88">
        <v>2.3813136678768094</v>
      </c>
      <c r="AJ20" s="88">
        <v>2.3813136678768094</v>
      </c>
      <c r="AK20" s="88">
        <v>2.3813136678768094</v>
      </c>
      <c r="AL20" s="88">
        <v>2.3813136678768094</v>
      </c>
      <c r="AM20" s="88">
        <v>2.3813136678768094</v>
      </c>
      <c r="AN20" s="88">
        <v>2.3813136678768094</v>
      </c>
      <c r="AO20" s="88">
        <v>2.3813136678768094</v>
      </c>
      <c r="AP20" s="88">
        <v>2.3813136678768094</v>
      </c>
      <c r="AQ20" s="88">
        <v>2.3813136678768094</v>
      </c>
      <c r="AR20" s="88">
        <v>2.3813136678768094</v>
      </c>
      <c r="AS20" s="88">
        <v>2.3813136678768094</v>
      </c>
      <c r="AT20" s="88">
        <v>2.3813136678768094</v>
      </c>
      <c r="AU20" s="88">
        <v>2.3813136678768094</v>
      </c>
      <c r="AV20" s="88">
        <v>2.3813136678768094</v>
      </c>
      <c r="AW20" s="88">
        <v>2.3813136678768094</v>
      </c>
      <c r="AX20" s="88">
        <v>2.3813136678768094</v>
      </c>
      <c r="AY20" s="88">
        <v>2.3813136678768094</v>
      </c>
      <c r="AZ20" s="88">
        <v>2.3813136678768094</v>
      </c>
      <c r="BA20" s="88">
        <v>2.3813136678768094</v>
      </c>
      <c r="BB20" s="88">
        <v>2.3813136678768094</v>
      </c>
      <c r="BC20" s="88">
        <v>2.3813136678768094</v>
      </c>
      <c r="BD20" s="88">
        <v>2.3813136678768094</v>
      </c>
      <c r="BE20" s="88">
        <v>2.3813136678768094</v>
      </c>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6"/>
    </row>
    <row r="21" spans="2:88" ht="38.25" x14ac:dyDescent="0.2">
      <c r="B21" s="57">
        <v>15</v>
      </c>
      <c r="C21" s="92" t="s">
        <v>285</v>
      </c>
      <c r="D21" s="26" t="s">
        <v>286</v>
      </c>
      <c r="E21" s="26" t="s">
        <v>287</v>
      </c>
      <c r="F21" s="26">
        <v>0</v>
      </c>
      <c r="G21" s="37"/>
      <c r="H21" s="89">
        <v>0.82838819607961167</v>
      </c>
      <c r="I21" s="89">
        <v>0.83155530321649218</v>
      </c>
      <c r="J21" s="89">
        <v>0.83470346070278556</v>
      </c>
      <c r="K21" s="89">
        <v>0.83786038458068612</v>
      </c>
      <c r="L21" s="89">
        <v>0.84092976543629738</v>
      </c>
      <c r="M21" s="89">
        <v>0.84310182283526058</v>
      </c>
      <c r="N21" s="89">
        <v>0.84481778006646802</v>
      </c>
      <c r="O21" s="89">
        <v>0.84642585811340765</v>
      </c>
      <c r="P21" s="89">
        <v>0.84804198804015174</v>
      </c>
      <c r="Q21" s="89">
        <v>0.84958965461555258</v>
      </c>
      <c r="R21" s="89">
        <v>0.85109928587860773</v>
      </c>
      <c r="S21" s="89">
        <v>0.85260178889428306</v>
      </c>
      <c r="T21" s="89">
        <v>0.8529644330239512</v>
      </c>
      <c r="U21" s="89">
        <v>0.85422339099653788</v>
      </c>
      <c r="V21" s="89">
        <v>0.85546792510395653</v>
      </c>
      <c r="W21" s="89">
        <v>0.85664409794796204</v>
      </c>
      <c r="X21" s="89">
        <v>0.85782920092228065</v>
      </c>
      <c r="Y21" s="89">
        <v>0.85898029576425272</v>
      </c>
      <c r="Z21" s="89">
        <v>0.860105690906112</v>
      </c>
      <c r="AA21" s="89">
        <v>0.8612233234513581</v>
      </c>
      <c r="AB21" s="89">
        <v>0.86228090241612954</v>
      </c>
      <c r="AC21" s="89">
        <v>0.86337249941165961</v>
      </c>
      <c r="AD21" s="89">
        <v>0.8644075089267097</v>
      </c>
      <c r="AE21" s="89">
        <v>0.86546148004835233</v>
      </c>
      <c r="AF21" s="89">
        <v>0.86647344139134308</v>
      </c>
      <c r="AG21" s="90">
        <v>0.8674432048206262</v>
      </c>
      <c r="AH21" s="90">
        <v>0.86840471471654246</v>
      </c>
      <c r="AI21" s="90">
        <v>0.86935804170910269</v>
      </c>
      <c r="AJ21" s="90">
        <v>0.87030325581557955</v>
      </c>
      <c r="AK21" s="90">
        <v>0.87124042644583211</v>
      </c>
      <c r="AL21" s="90">
        <v>0.87216962240758356</v>
      </c>
      <c r="AM21" s="90">
        <v>0.87309091191165333</v>
      </c>
      <c r="AN21" s="90">
        <v>0.87400436257714464</v>
      </c>
      <c r="AO21" s="90">
        <v>0.87491004143658391</v>
      </c>
      <c r="AP21" s="90">
        <v>0.87580801494101879</v>
      </c>
      <c r="AQ21" s="90">
        <v>0.87669834896507015</v>
      </c>
      <c r="AR21" s="90">
        <v>0.87758110881194018</v>
      </c>
      <c r="AS21" s="90">
        <v>0.87845635921837684</v>
      </c>
      <c r="AT21" s="90">
        <v>0.87932416435959582</v>
      </c>
      <c r="AU21" s="90">
        <v>0.88018458785415843</v>
      </c>
      <c r="AV21" s="90">
        <v>0.8810376927688085</v>
      </c>
      <c r="AW21" s="90">
        <v>0.88188354162326577</v>
      </c>
      <c r="AX21" s="90">
        <v>0.88272219639497862</v>
      </c>
      <c r="AY21" s="90">
        <v>0.88355371852383435</v>
      </c>
      <c r="AZ21" s="90">
        <v>0.8843781689168303</v>
      </c>
      <c r="BA21" s="90">
        <v>0.88519560795270158</v>
      </c>
      <c r="BB21" s="90">
        <v>0.88600609548651132</v>
      </c>
      <c r="BC21" s="90">
        <v>0.88680969085419858</v>
      </c>
      <c r="BD21" s="90">
        <v>0.88760645287708884</v>
      </c>
      <c r="BE21" s="90">
        <v>0.88839643986636319</v>
      </c>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row>
    <row r="22" spans="2:88" x14ac:dyDescent="0.2"/>
    <row r="23" spans="2:88" x14ac:dyDescent="0.2"/>
    <row r="24" spans="2:88" x14ac:dyDescent="0.2"/>
    <row r="25" spans="2:88" ht="15" x14ac:dyDescent="0.25">
      <c r="B25" s="46" t="s">
        <v>113</v>
      </c>
    </row>
    <row r="26" spans="2:88" x14ac:dyDescent="0.2"/>
    <row r="27" spans="2:88" x14ac:dyDescent="0.2">
      <c r="B27" s="47"/>
      <c r="C27" t="s">
        <v>114</v>
      </c>
    </row>
    <row r="28" spans="2:88" x14ac:dyDescent="0.2"/>
    <row r="29" spans="2:88" x14ac:dyDescent="0.2">
      <c r="B29" s="48"/>
      <c r="C29" t="s">
        <v>115</v>
      </c>
    </row>
    <row r="30" spans="2:88" x14ac:dyDescent="0.2"/>
    <row r="31" spans="2:88" x14ac:dyDescent="0.2"/>
    <row r="32" spans="2:88" x14ac:dyDescent="0.2"/>
    <row r="33" spans="2:9" ht="15" x14ac:dyDescent="0.25">
      <c r="B33" s="134" t="s">
        <v>288</v>
      </c>
      <c r="C33" s="135"/>
      <c r="D33" s="135"/>
      <c r="E33" s="135"/>
      <c r="F33" s="135"/>
      <c r="G33" s="135"/>
      <c r="H33" s="135"/>
      <c r="I33" s="136"/>
    </row>
    <row r="34" spans="2:9" x14ac:dyDescent="0.2"/>
    <row r="35" spans="2:9" s="6" customFormat="1" ht="13.5" x14ac:dyDescent="0.2">
      <c r="B35" s="49" t="s">
        <v>70</v>
      </c>
      <c r="C35" s="137" t="s">
        <v>118</v>
      </c>
      <c r="D35" s="137"/>
      <c r="E35" s="137"/>
      <c r="F35" s="137"/>
      <c r="G35" s="137"/>
      <c r="H35" s="137"/>
      <c r="I35" s="137"/>
    </row>
    <row r="36" spans="2:9" s="6" customFormat="1" ht="89.65" customHeight="1" x14ac:dyDescent="0.2">
      <c r="B36" s="50">
        <v>1</v>
      </c>
      <c r="C36" s="130" t="s">
        <v>289</v>
      </c>
      <c r="D36" s="114"/>
      <c r="E36" s="114"/>
      <c r="F36" s="114"/>
      <c r="G36" s="114"/>
      <c r="H36" s="114"/>
      <c r="I36" s="114"/>
    </row>
    <row r="37" spans="2:9" s="6" customFormat="1" ht="76.5" customHeight="1" x14ac:dyDescent="0.2">
      <c r="B37" s="50">
        <f>B36+1</f>
        <v>2</v>
      </c>
      <c r="C37" s="115" t="s">
        <v>290</v>
      </c>
      <c r="D37" s="116"/>
      <c r="E37" s="116"/>
      <c r="F37" s="116"/>
      <c r="G37" s="116"/>
      <c r="H37" s="116"/>
      <c r="I37" s="117"/>
    </row>
    <row r="38" spans="2:9" s="6" customFormat="1" ht="58.15" customHeight="1" x14ac:dyDescent="0.2">
      <c r="B38" s="50">
        <f t="shared" ref="B38:B50" si="0">B37+1</f>
        <v>3</v>
      </c>
      <c r="C38" s="115" t="s">
        <v>291</v>
      </c>
      <c r="D38" s="116"/>
      <c r="E38" s="116"/>
      <c r="F38" s="116"/>
      <c r="G38" s="116"/>
      <c r="H38" s="116"/>
      <c r="I38" s="117"/>
    </row>
    <row r="39" spans="2:9" s="6" customFormat="1" ht="73.150000000000006" customHeight="1" x14ac:dyDescent="0.2">
      <c r="B39" s="50">
        <f t="shared" si="0"/>
        <v>4</v>
      </c>
      <c r="C39" s="115" t="s">
        <v>292</v>
      </c>
      <c r="D39" s="116"/>
      <c r="E39" s="116"/>
      <c r="F39" s="116"/>
      <c r="G39" s="116"/>
      <c r="H39" s="116"/>
      <c r="I39" s="117"/>
    </row>
    <row r="40" spans="2:9" s="6" customFormat="1" ht="59.65" customHeight="1" x14ac:dyDescent="0.2">
      <c r="B40" s="50">
        <f t="shared" si="0"/>
        <v>5</v>
      </c>
      <c r="C40" s="115" t="s">
        <v>293</v>
      </c>
      <c r="D40" s="116"/>
      <c r="E40" s="116"/>
      <c r="F40" s="116"/>
      <c r="G40" s="116"/>
      <c r="H40" s="116"/>
      <c r="I40" s="117"/>
    </row>
    <row r="41" spans="2:9" s="6" customFormat="1" ht="52.15" customHeight="1" x14ac:dyDescent="0.2">
      <c r="B41" s="50">
        <f t="shared" si="0"/>
        <v>6</v>
      </c>
      <c r="C41" s="115" t="s">
        <v>294</v>
      </c>
      <c r="D41" s="116"/>
      <c r="E41" s="116"/>
      <c r="F41" s="116"/>
      <c r="G41" s="116"/>
      <c r="H41" s="116"/>
      <c r="I41" s="117"/>
    </row>
    <row r="42" spans="2:9" s="6" customFormat="1" ht="54.4" customHeight="1" x14ac:dyDescent="0.2">
      <c r="B42" s="50">
        <f t="shared" si="0"/>
        <v>7</v>
      </c>
      <c r="C42" s="115" t="s">
        <v>295</v>
      </c>
      <c r="D42" s="116"/>
      <c r="E42" s="116"/>
      <c r="F42" s="116"/>
      <c r="G42" s="116"/>
      <c r="H42" s="116"/>
      <c r="I42" s="117"/>
    </row>
    <row r="43" spans="2:9" s="6" customFormat="1" ht="67.150000000000006" customHeight="1" x14ac:dyDescent="0.2">
      <c r="B43" s="50">
        <f t="shared" si="0"/>
        <v>8</v>
      </c>
      <c r="C43" s="115" t="s">
        <v>296</v>
      </c>
      <c r="D43" s="116"/>
      <c r="E43" s="116"/>
      <c r="F43" s="116"/>
      <c r="G43" s="116"/>
      <c r="H43" s="116"/>
      <c r="I43" s="117"/>
    </row>
    <row r="44" spans="2:9" s="6" customFormat="1" ht="67.150000000000006" customHeight="1" x14ac:dyDescent="0.2">
      <c r="B44" s="50">
        <f t="shared" si="0"/>
        <v>9</v>
      </c>
      <c r="C44" s="115" t="s">
        <v>297</v>
      </c>
      <c r="D44" s="116"/>
      <c r="E44" s="116"/>
      <c r="F44" s="116"/>
      <c r="G44" s="116"/>
      <c r="H44" s="116"/>
      <c r="I44" s="117"/>
    </row>
    <row r="45" spans="2:9" s="6" customFormat="1" ht="56.65" customHeight="1" x14ac:dyDescent="0.2">
      <c r="B45" s="50">
        <f t="shared" si="0"/>
        <v>10</v>
      </c>
      <c r="C45" s="115" t="s">
        <v>298</v>
      </c>
      <c r="D45" s="116"/>
      <c r="E45" s="116"/>
      <c r="F45" s="116"/>
      <c r="G45" s="116"/>
      <c r="H45" s="116"/>
      <c r="I45" s="117"/>
    </row>
    <row r="46" spans="2:9" s="6" customFormat="1" ht="94.9" customHeight="1" x14ac:dyDescent="0.2">
      <c r="B46" s="50">
        <f t="shared" si="0"/>
        <v>11</v>
      </c>
      <c r="C46" s="115" t="s">
        <v>299</v>
      </c>
      <c r="D46" s="116"/>
      <c r="E46" s="116"/>
      <c r="F46" s="116"/>
      <c r="G46" s="116"/>
      <c r="H46" s="116"/>
      <c r="I46" s="117"/>
    </row>
    <row r="47" spans="2:9" s="6" customFormat="1" ht="47.65" customHeight="1" x14ac:dyDescent="0.2">
      <c r="B47" s="50">
        <f t="shared" si="0"/>
        <v>12</v>
      </c>
      <c r="C47" s="115" t="s">
        <v>300</v>
      </c>
      <c r="D47" s="116"/>
      <c r="E47" s="116"/>
      <c r="F47" s="116"/>
      <c r="G47" s="116"/>
      <c r="H47" s="116"/>
      <c r="I47" s="117"/>
    </row>
    <row r="48" spans="2:9" s="6" customFormat="1" ht="46.9" customHeight="1" x14ac:dyDescent="0.2">
      <c r="B48" s="50">
        <f t="shared" si="0"/>
        <v>13</v>
      </c>
      <c r="C48" s="115" t="s">
        <v>301</v>
      </c>
      <c r="D48" s="116"/>
      <c r="E48" s="116"/>
      <c r="F48" s="116"/>
      <c r="G48" s="116"/>
      <c r="H48" s="116"/>
      <c r="I48" s="117"/>
    </row>
    <row r="49" spans="2:9" s="6" customFormat="1" ht="31.15" customHeight="1" x14ac:dyDescent="0.2">
      <c r="B49" s="50">
        <f t="shared" si="0"/>
        <v>14</v>
      </c>
      <c r="C49" s="115" t="s">
        <v>302</v>
      </c>
      <c r="D49" s="116"/>
      <c r="E49" s="116"/>
      <c r="F49" s="116"/>
      <c r="G49" s="116"/>
      <c r="H49" s="116"/>
      <c r="I49" s="117"/>
    </row>
    <row r="50" spans="2:9" s="6" customFormat="1" ht="48.4" customHeight="1" x14ac:dyDescent="0.2">
      <c r="B50" s="50">
        <f t="shared" si="0"/>
        <v>15</v>
      </c>
      <c r="C50" s="115" t="s">
        <v>303</v>
      </c>
      <c r="D50" s="116"/>
      <c r="E50" s="116"/>
      <c r="F50" s="116"/>
      <c r="G50" s="116"/>
      <c r="H50" s="116"/>
      <c r="I50" s="117"/>
    </row>
    <row r="51" spans="2:9" s="6" customFormat="1" ht="12.75" x14ac:dyDescent="0.2"/>
    <row r="52" spans="2:9" s="6" customFormat="1" ht="12.75" x14ac:dyDescent="0.2"/>
    <row r="53" spans="2:9" s="6" customFormat="1" ht="12.75" x14ac:dyDescent="0.2"/>
    <row r="54" spans="2:9" s="6"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BD18" sqref="BD18"/>
    </sheetView>
  </sheetViews>
  <sheetFormatPr defaultColWidth="0" defaultRowHeight="14.25" zeroHeight="1" x14ac:dyDescent="0.2"/>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2">
      <c r="B1" s="113" t="s">
        <v>304</v>
      </c>
      <c r="C1" s="113"/>
      <c r="D1" s="113"/>
      <c r="E1" s="113"/>
      <c r="F1" s="113"/>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18" t="s">
        <v>3</v>
      </c>
      <c r="C3" s="119"/>
      <c r="D3" s="121" t="str">
        <f>'Cover sheet'!C5</f>
        <v>Southern Water</v>
      </c>
      <c r="E3" s="122"/>
      <c r="F3" s="123"/>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91" t="s">
        <v>6</v>
      </c>
      <c r="C4" s="91"/>
      <c r="D4" s="121" t="str">
        <f>'Cover sheet'!C6</f>
        <v>Kent Thanet</v>
      </c>
      <c r="E4" s="122"/>
      <c r="F4" s="123"/>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7"/>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3" t="s">
        <v>151</v>
      </c>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row>
    <row r="6" spans="1:88" ht="15" thickBot="1" x14ac:dyDescent="0.25">
      <c r="B6" s="56" t="s">
        <v>70</v>
      </c>
      <c r="C6" s="17" t="s">
        <v>152</v>
      </c>
      <c r="D6" s="18" t="s">
        <v>72</v>
      </c>
      <c r="E6" s="18" t="s">
        <v>73</v>
      </c>
      <c r="F6" s="76" t="s">
        <v>74</v>
      </c>
      <c r="G6" s="37"/>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 x14ac:dyDescent="0.2">
      <c r="B7" s="57">
        <v>1</v>
      </c>
      <c r="C7" s="28" t="s">
        <v>305</v>
      </c>
      <c r="D7" s="29" t="s">
        <v>306</v>
      </c>
      <c r="E7" s="29" t="s">
        <v>101</v>
      </c>
      <c r="F7" s="29">
        <v>2</v>
      </c>
      <c r="G7" s="37"/>
      <c r="H7" s="83">
        <f>'[2]4. BL SDB'!L$3</f>
        <v>45.043213534251223</v>
      </c>
      <c r="I7" s="83">
        <f>'[2]4. BL SDB'!M$3</f>
        <v>45.165559542969966</v>
      </c>
      <c r="J7" s="83">
        <f>'[2]4. BL SDB'!N$3</f>
        <v>45.311185266222466</v>
      </c>
      <c r="K7" s="83">
        <f>'[2]4. BL SDB'!O$3</f>
        <v>45.488776087531974</v>
      </c>
      <c r="L7" s="83">
        <f>'[2]4. BL SDB'!P$3</f>
        <v>45.688344927491499</v>
      </c>
      <c r="M7" s="83">
        <f>'[2]4. BL SDB'!Q$3</f>
        <v>45.895087067065781</v>
      </c>
      <c r="N7" s="83">
        <f>'[2]4. BL SDB'!R$3</f>
        <v>46.04885331134188</v>
      </c>
      <c r="O7" s="83">
        <f>'[2]4. BL SDB'!S$3</f>
        <v>46.206043224596172</v>
      </c>
      <c r="P7" s="83">
        <f>'[2]4. BL SDB'!T$3</f>
        <v>46.377435733270126</v>
      </c>
      <c r="Q7" s="83">
        <f>'[2]4. BL SDB'!U$3</f>
        <v>46.55098542836113</v>
      </c>
      <c r="R7" s="83">
        <f>'[2]4. BL SDB'!V$3</f>
        <v>46.734167008444693</v>
      </c>
      <c r="S7" s="83">
        <f>'[2]4. BL SDB'!W$3</f>
        <v>46.920955408874036</v>
      </c>
      <c r="T7" s="83">
        <f>'[2]4. BL SDB'!X$3</f>
        <v>46.929461122425963</v>
      </c>
      <c r="U7" s="83">
        <f>'[2]4. BL SDB'!Y$3</f>
        <v>47.098435419436328</v>
      </c>
      <c r="V7" s="83">
        <f>'[2]4. BL SDB'!Z$3</f>
        <v>47.272405959303512</v>
      </c>
      <c r="W7" s="83">
        <f>'[2]4. BL SDB'!AA$3</f>
        <v>47.442320463529455</v>
      </c>
      <c r="X7" s="83">
        <f>'[2]4. BL SDB'!AB$3</f>
        <v>47.618122954406701</v>
      </c>
      <c r="Y7" s="83">
        <f>'[2]4. BL SDB'!AC$3</f>
        <v>47.794483529325362</v>
      </c>
      <c r="Z7" s="83">
        <f>'[2]4. BL SDB'!AD$3</f>
        <v>47.973261970947171</v>
      </c>
      <c r="AA7" s="83">
        <f>'[2]4. BL SDB'!AE$3</f>
        <v>48.161139926266486</v>
      </c>
      <c r="AB7" s="83">
        <f>'[2]4. BL SDB'!AF$3</f>
        <v>48.340425253271576</v>
      </c>
      <c r="AC7" s="83">
        <f>'[2]4. BL SDB'!AG$3</f>
        <v>48.529874839667322</v>
      </c>
      <c r="AD7" s="83">
        <f>'[2]4. BL SDB'!AH$3</f>
        <v>48.716247580100053</v>
      </c>
      <c r="AE7" s="83">
        <f>'[2]4. BL SDB'!AI$3</f>
        <v>48.910836886363413</v>
      </c>
      <c r="AF7" s="83">
        <f>'[2]4. BL SDB'!AJ$3</f>
        <v>49.103326366785979</v>
      </c>
      <c r="AG7" s="84">
        <f>'[2]4. BL SDB'!AK$3</f>
        <v>49.286440674780195</v>
      </c>
      <c r="AH7" s="84">
        <f>'[2]4. BL SDB'!AL$3</f>
        <v>49.462173392722754</v>
      </c>
      <c r="AI7" s="84">
        <f>'[2]4. BL SDB'!AM$3</f>
        <v>49.63853952076893</v>
      </c>
      <c r="AJ7" s="84">
        <f>'[2]4. BL SDB'!AN$3</f>
        <v>49.815421067465039</v>
      </c>
      <c r="AK7" s="84">
        <f>'[2]4. BL SDB'!AO$3</f>
        <v>49.992712623078233</v>
      </c>
      <c r="AL7" s="84">
        <f>'[2]4. BL SDB'!AP$3</f>
        <v>50.170319751862593</v>
      </c>
      <c r="AM7" s="84">
        <f>'[2]4. BL SDB'!AQ$3</f>
        <v>50.348157608920623</v>
      </c>
      <c r="AN7" s="84">
        <f>'[2]4. BL SDB'!AR$3</f>
        <v>50.526149748187713</v>
      </c>
      <c r="AO7" s="84">
        <f>'[2]4. BL SDB'!AS$3</f>
        <v>50.704227093283251</v>
      </c>
      <c r="AP7" s="84">
        <f>'[2]4. BL SDB'!AT$3</f>
        <v>50.882327047346777</v>
      </c>
      <c r="AQ7" s="84">
        <f>'[2]4. BL SDB'!AU$3</f>
        <v>51.06039272164805</v>
      </c>
      <c r="AR7" s="84">
        <f>'[2]4. BL SDB'!AV$3</f>
        <v>51.238372265847346</v>
      </c>
      <c r="AS7" s="84">
        <f>'[2]4. BL SDB'!AW$3</f>
        <v>51.416218285376829</v>
      </c>
      <c r="AT7" s="84">
        <f>'[2]4. BL SDB'!AX$3</f>
        <v>51.593887333602659</v>
      </c>
      <c r="AU7" s="84">
        <f>'[2]4. BL SDB'!AY$3</f>
        <v>51.771339468271137</v>
      </c>
      <c r="AV7" s="84">
        <f>'[2]4. BL SDB'!AZ$3</f>
        <v>51.948537863300338</v>
      </c>
      <c r="AW7" s="84">
        <f>'[2]4. BL SDB'!BA$3</f>
        <v>52.125448468294913</v>
      </c>
      <c r="AX7" s="84">
        <f>'[2]4. BL SDB'!BB$3</f>
        <v>52.302039709276855</v>
      </c>
      <c r="AY7" s="84">
        <f>'[2]4. BL SDB'!BC$3</f>
        <v>52.478282225068185</v>
      </c>
      <c r="AZ7" s="84">
        <f>'[2]4. BL SDB'!BD$3</f>
        <v>52.654148634563469</v>
      </c>
      <c r="BA7" s="84">
        <f>'[2]4. BL SDB'!BE$3</f>
        <v>52.82953056623343</v>
      </c>
      <c r="BB7" s="84">
        <f>'[2]4. BL SDB'!BF$3</f>
        <v>53.003939125368895</v>
      </c>
      <c r="BC7" s="84">
        <f>'[2]4. BL SDB'!BG$3</f>
        <v>53.177883122096013</v>
      </c>
      <c r="BD7" s="84">
        <f>'[2]4. BL SDB'!BH$3</f>
        <v>53.351341052670165</v>
      </c>
      <c r="BE7" s="84">
        <f>'[2]4. BL SDB'!BI$3</f>
        <v>53.52429256640486</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1" x14ac:dyDescent="0.2">
      <c r="B8" s="57">
        <f>B7+1</f>
        <v>2</v>
      </c>
      <c r="C8" s="92" t="s">
        <v>307</v>
      </c>
      <c r="D8" s="26" t="s">
        <v>308</v>
      </c>
      <c r="E8" s="26" t="s">
        <v>101</v>
      </c>
      <c r="F8" s="26">
        <v>2</v>
      </c>
      <c r="G8" s="37"/>
      <c r="H8" s="83">
        <f>'[2]4. BL SDB'!L$4</f>
        <v>37.059547455926456</v>
      </c>
      <c r="I8" s="83">
        <f>'[2]4. BL SDB'!M$4</f>
        <v>36.692533784608635</v>
      </c>
      <c r="J8" s="83">
        <f>'[2]4. BL SDB'!N$4</f>
        <v>25.485897688456724</v>
      </c>
      <c r="K8" s="83">
        <f>'[2]4. BL SDB'!O$4</f>
        <v>25.496865037224417</v>
      </c>
      <c r="L8" s="83">
        <f>'[2]4. BL SDB'!P$4</f>
        <v>23.03397005405883</v>
      </c>
      <c r="M8" s="83">
        <f>'[2]4. BL SDB'!Q$4</f>
        <v>5.5396904069754198</v>
      </c>
      <c r="N8" s="83">
        <f>'[2]4. BL SDB'!R$4</f>
        <v>5.5326244264487583</v>
      </c>
      <c r="O8" s="83">
        <f>'[2]4. BL SDB'!S$4</f>
        <v>1.3129412986562228</v>
      </c>
      <c r="P8" s="83">
        <f>'[2]4. BL SDB'!T$4</f>
        <v>1.3048786881071761</v>
      </c>
      <c r="Q8" s="83">
        <f>'[2]4. BL SDB'!U$4</f>
        <v>1.3897139196207418</v>
      </c>
      <c r="R8" s="83">
        <f>'[2]4. BL SDB'!V$4</f>
        <v>1.4828323838577218</v>
      </c>
      <c r="S8" s="83">
        <f>'[2]4. BL SDB'!W$4</f>
        <v>1.5795576684404748</v>
      </c>
      <c r="T8" s="83">
        <f>'[2]4. BL SDB'!X$4</f>
        <v>1.4980002661458185</v>
      </c>
      <c r="U8" s="83">
        <f>'[2]4. BL SDB'!Y$4</f>
        <v>1.5769114473096009</v>
      </c>
      <c r="V8" s="83">
        <f>'[2]4. BL SDB'!Z$4</f>
        <v>1.6608188713301955</v>
      </c>
      <c r="W8" s="83">
        <f>'[2]4. BL SDB'!AA$4</f>
        <v>1.6576690418953559</v>
      </c>
      <c r="X8" s="83">
        <f>'[2]4. BL SDB'!AB$4</f>
        <v>1.6604071991118259</v>
      </c>
      <c r="Y8" s="83">
        <f>'[2]4. BL SDB'!AC$4</f>
        <v>1.6637034403697042</v>
      </c>
      <c r="Z8" s="83">
        <f>'[2]4. BL SDB'!AD$4</f>
        <v>1.6694175483307303</v>
      </c>
      <c r="AA8" s="83">
        <f>'[2]4. BL SDB'!AE$4</f>
        <v>1.6842311699892631</v>
      </c>
      <c r="AB8" s="83">
        <f>'[2]4. BL SDB'!AF$4</f>
        <v>1.7109041126739468</v>
      </c>
      <c r="AC8" s="83">
        <f>'[2]4. BL SDB'!AG$4</f>
        <v>1.7477413147492866</v>
      </c>
      <c r="AD8" s="83">
        <f>'[2]4. BL SDB'!AH$4</f>
        <v>1.7815016708616112</v>
      </c>
      <c r="AE8" s="83">
        <f>'[2]4. BL SDB'!AI$4</f>
        <v>1.8234785928045651</v>
      </c>
      <c r="AF8" s="83">
        <f>'[2]4. BL SDB'!AJ$4</f>
        <v>1.8633556889067249</v>
      </c>
      <c r="AG8" s="84">
        <f>'[2]4. BL SDB'!AK$4</f>
        <v>1.8962013758884408</v>
      </c>
      <c r="AH8" s="84">
        <f>'[2]4. BL SDB'!AL$4</f>
        <v>1.921665472818499</v>
      </c>
      <c r="AI8" s="84">
        <f>'[2]4. BL SDB'!AM$4</f>
        <v>1.9477629798521745</v>
      </c>
      <c r="AJ8" s="84">
        <f>'[2]4. BL SDB'!AN$4</f>
        <v>1.9743759055357826</v>
      </c>
      <c r="AK8" s="84">
        <f>'[2]4. BL SDB'!AO$4</f>
        <v>2.0013988401364768</v>
      </c>
      <c r="AL8" s="84">
        <f>'[2]4. BL SDB'!AP$4</f>
        <v>2.0442945243644486</v>
      </c>
      <c r="AM8" s="84">
        <f>'[2]4. BL SDB'!AQ$4</f>
        <v>2.0874209368660912</v>
      </c>
      <c r="AN8" s="84">
        <f>'[2]4. BL SDB'!AR$4</f>
        <v>2.1307016315767937</v>
      </c>
      <c r="AO8" s="84">
        <f>'[2]4. BL SDB'!AS$4</f>
        <v>2.1740675321159442</v>
      </c>
      <c r="AP8" s="84">
        <f>'[2]4. BL SDB'!AT$4</f>
        <v>2.2174560416230831</v>
      </c>
      <c r="AQ8" s="84">
        <f>'[2]4. BL SDB'!AU$4</f>
        <v>2.2357026633325416</v>
      </c>
      <c r="AR8" s="84">
        <f>'[2]4. BL SDB'!AV$4</f>
        <v>2.2538631549400234</v>
      </c>
      <c r="AS8" s="84">
        <f>'[2]4. BL SDB'!AW$4</f>
        <v>2.2718901218776919</v>
      </c>
      <c r="AT8" s="84">
        <f>'[2]4. BL SDB'!AX$4</f>
        <v>2.289740117511708</v>
      </c>
      <c r="AU8" s="84">
        <f>'[2]4. BL SDB'!AY$4</f>
        <v>2.3073731995883717</v>
      </c>
      <c r="AV8" s="84">
        <f>'[2]4. BL SDB'!AZ$4</f>
        <v>2.381103228525542</v>
      </c>
      <c r="AW8" s="84">
        <f>'[2]4. BL SDB'!BA$4</f>
        <v>2.4545454674280789</v>
      </c>
      <c r="AX8" s="84">
        <f>'[2]4. BL SDB'!BB$4</f>
        <v>2.5276683423179902</v>
      </c>
      <c r="AY8" s="84">
        <f>'[2]4. BL SDB'!BC$4</f>
        <v>2.6004424920172893</v>
      </c>
      <c r="AZ8" s="84">
        <f>'[2]4. BL SDB'!BD$4</f>
        <v>2.6728405354205433</v>
      </c>
      <c r="BA8" s="84">
        <f>'[2]4. BL SDB'!BE$4</f>
        <v>2.7131099717770537</v>
      </c>
      <c r="BB8" s="84">
        <f>'[2]4. BL SDB'!BF$4</f>
        <v>2.7524060355990683</v>
      </c>
      <c r="BC8" s="84">
        <f>'[2]4. BL SDB'!BG$4</f>
        <v>2.7912375370127362</v>
      </c>
      <c r="BD8" s="84">
        <f>'[2]4. BL SDB'!BH$4</f>
        <v>2.8295829722734309</v>
      </c>
      <c r="BE8" s="84">
        <f>'[2]4. BL SDB'!BI$4</f>
        <v>2.8674219906946758</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51" x14ac:dyDescent="0.2">
      <c r="B9" s="57">
        <f t="shared" ref="B9:B11" si="0">B8+1</f>
        <v>3</v>
      </c>
      <c r="C9" s="92" t="s">
        <v>309</v>
      </c>
      <c r="D9" s="26" t="s">
        <v>310</v>
      </c>
      <c r="E9" s="26" t="s">
        <v>101</v>
      </c>
      <c r="F9" s="26">
        <v>2</v>
      </c>
      <c r="G9" s="37"/>
      <c r="H9" s="83">
        <f>'[2]4. BL SDB'!L$5</f>
        <v>37.089547455926457</v>
      </c>
      <c r="I9" s="83">
        <f>'[2]4. BL SDB'!M$5</f>
        <v>36.722533784608636</v>
      </c>
      <c r="J9" s="83">
        <f>'[2]4. BL SDB'!N$5</f>
        <v>25.515897688456725</v>
      </c>
      <c r="K9" s="83">
        <f>'[2]4. BL SDB'!O$5</f>
        <v>25.526865037224418</v>
      </c>
      <c r="L9" s="83">
        <f>'[2]4. BL SDB'!P$5</f>
        <v>23.063970054058831</v>
      </c>
      <c r="M9" s="83">
        <f>'[2]4. BL SDB'!Q$5</f>
        <v>5.5696904069754192</v>
      </c>
      <c r="N9" s="83">
        <f>'[2]4. BL SDB'!R$5</f>
        <v>5.5626244264487577</v>
      </c>
      <c r="O9" s="83">
        <f>'[2]4. BL SDB'!S$5</f>
        <v>1.3429412986562228</v>
      </c>
      <c r="P9" s="83">
        <f>'[2]4. BL SDB'!T$5</f>
        <v>1.3348786881071761</v>
      </c>
      <c r="Q9" s="83">
        <f>'[2]4. BL SDB'!U$5</f>
        <v>1.4197139196207418</v>
      </c>
      <c r="R9" s="83">
        <f>'[2]4. BL SDB'!V$5</f>
        <v>1.5128323838577218</v>
      </c>
      <c r="S9" s="83">
        <f>'[2]4. BL SDB'!W$5</f>
        <v>1.6095576684404749</v>
      </c>
      <c r="T9" s="83">
        <f>'[2]4. BL SDB'!X$5</f>
        <v>1.5280002661458185</v>
      </c>
      <c r="U9" s="83">
        <f>'[2]4. BL SDB'!Y$5</f>
        <v>1.6069114473096009</v>
      </c>
      <c r="V9" s="83">
        <f>'[2]4. BL SDB'!Z$5</f>
        <v>1.6908188713301955</v>
      </c>
      <c r="W9" s="83">
        <f>'[2]4. BL SDB'!AA$5</f>
        <v>1.6876690418953559</v>
      </c>
      <c r="X9" s="83">
        <f>'[2]4. BL SDB'!AB$5</f>
        <v>1.6904071991118259</v>
      </c>
      <c r="Y9" s="83">
        <f>'[2]4. BL SDB'!AC$5</f>
        <v>1.6937034403697042</v>
      </c>
      <c r="Z9" s="83">
        <f>'[2]4. BL SDB'!AD$5</f>
        <v>1.6994175483307303</v>
      </c>
      <c r="AA9" s="83">
        <f>'[2]4. BL SDB'!AE$5</f>
        <v>1.7142311699892632</v>
      </c>
      <c r="AB9" s="83">
        <f>'[2]4. BL SDB'!AF$5</f>
        <v>1.7409041126739468</v>
      </c>
      <c r="AC9" s="83">
        <f>'[2]4. BL SDB'!AG$5</f>
        <v>1.7777413147492866</v>
      </c>
      <c r="AD9" s="83">
        <f>'[2]4. BL SDB'!AH$5</f>
        <v>1.8115016708616112</v>
      </c>
      <c r="AE9" s="83">
        <f>'[2]4. BL SDB'!AI$5</f>
        <v>1.8534785928045652</v>
      </c>
      <c r="AF9" s="83">
        <f>'[2]4. BL SDB'!AJ$5</f>
        <v>1.8933556889067249</v>
      </c>
      <c r="AG9" s="84">
        <f>'[2]4. BL SDB'!AK$5</f>
        <v>1.9262013758884409</v>
      </c>
      <c r="AH9" s="84">
        <f>'[2]4. BL SDB'!AL$5</f>
        <v>1.951665472818499</v>
      </c>
      <c r="AI9" s="84">
        <f>'[2]4. BL SDB'!AM$5</f>
        <v>1.9777629798521745</v>
      </c>
      <c r="AJ9" s="84">
        <f>'[2]4. BL SDB'!AN$5</f>
        <v>2.0043759055357828</v>
      </c>
      <c r="AK9" s="84">
        <f>'[2]4. BL SDB'!AO$5</f>
        <v>2.0313988401364771</v>
      </c>
      <c r="AL9" s="84">
        <f>'[2]4. BL SDB'!AP$5</f>
        <v>2.0742945243644488</v>
      </c>
      <c r="AM9" s="84">
        <f>'[2]4. BL SDB'!AQ$5</f>
        <v>2.1174209368660915</v>
      </c>
      <c r="AN9" s="84">
        <f>'[2]4. BL SDB'!AR$5</f>
        <v>2.160701631576794</v>
      </c>
      <c r="AO9" s="84">
        <f>'[2]4. BL SDB'!AS$5</f>
        <v>2.2040675321159444</v>
      </c>
      <c r="AP9" s="84">
        <f>'[2]4. BL SDB'!AT$5</f>
        <v>2.2474560416230833</v>
      </c>
      <c r="AQ9" s="84">
        <f>'[2]4. BL SDB'!AU$5</f>
        <v>2.2657026633325419</v>
      </c>
      <c r="AR9" s="84">
        <f>'[2]4. BL SDB'!AV$5</f>
        <v>2.2838631549400237</v>
      </c>
      <c r="AS9" s="84">
        <f>'[2]4. BL SDB'!AW$5</f>
        <v>2.3018901218776922</v>
      </c>
      <c r="AT9" s="84">
        <f>'[2]4. BL SDB'!AX$5</f>
        <v>2.3197401175117083</v>
      </c>
      <c r="AU9" s="84">
        <f>'[2]4. BL SDB'!AY$5</f>
        <v>2.337373199588372</v>
      </c>
      <c r="AV9" s="84">
        <f>'[2]4. BL SDB'!AZ$5</f>
        <v>2.4111032285255423</v>
      </c>
      <c r="AW9" s="84">
        <f>'[2]4. BL SDB'!BA$5</f>
        <v>2.4845454674280791</v>
      </c>
      <c r="AX9" s="84">
        <f>'[2]4. BL SDB'!BB$5</f>
        <v>2.5576683423179905</v>
      </c>
      <c r="AY9" s="84">
        <f>'[2]4. BL SDB'!BC$5</f>
        <v>2.6304424920172895</v>
      </c>
      <c r="AZ9" s="84">
        <f>'[2]4. BL SDB'!BD$5</f>
        <v>2.7028405354205436</v>
      </c>
      <c r="BA9" s="84">
        <f>'[2]4. BL SDB'!BE$5</f>
        <v>2.743109971777054</v>
      </c>
      <c r="BB9" s="84">
        <f>'[2]4. BL SDB'!BF$5</f>
        <v>2.7824060355990685</v>
      </c>
      <c r="BC9" s="84">
        <f>'[2]4. BL SDB'!BG$5</f>
        <v>2.8212375370127365</v>
      </c>
      <c r="BD9" s="84">
        <f>'[2]4. BL SDB'!BH$5</f>
        <v>2.8595829722734312</v>
      </c>
      <c r="BE9" s="84">
        <f>'[2]4. BL SDB'!BI$5</f>
        <v>2.8974219906946761</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1:88" ht="51" x14ac:dyDescent="0.2">
      <c r="B10" s="57">
        <f t="shared" si="0"/>
        <v>4</v>
      </c>
      <c r="C10" s="92" t="s">
        <v>311</v>
      </c>
      <c r="D10" s="26" t="s">
        <v>312</v>
      </c>
      <c r="E10" s="26" t="s">
        <v>101</v>
      </c>
      <c r="F10" s="26">
        <v>2</v>
      </c>
      <c r="G10" s="37"/>
      <c r="H10" s="83">
        <f>'[2]4. BL SDB'!L$8</f>
        <v>2.2605747862546108</v>
      </c>
      <c r="I10" s="83">
        <f>'[2]4. BL SDB'!M$8</f>
        <v>2.2603668882056156</v>
      </c>
      <c r="J10" s="83">
        <f>'[2]4. BL SDB'!N$8</f>
        <v>2.2601589901566199</v>
      </c>
      <c r="K10" s="83">
        <f>'[2]4. BL SDB'!O$8</f>
        <v>2.2599510921076247</v>
      </c>
      <c r="L10" s="83">
        <f>'[2]4. BL SDB'!P$8</f>
        <v>2.259743194058629</v>
      </c>
      <c r="M10" s="83">
        <f>'[2]4. BL SDB'!Q$8</f>
        <v>2.3019982656332276</v>
      </c>
      <c r="N10" s="83">
        <f>'[2]4. BL SDB'!R$8</f>
        <v>2.3442533372078258</v>
      </c>
      <c r="O10" s="83">
        <f>'[2]4. BL SDB'!S$8</f>
        <v>2.3865084087824244</v>
      </c>
      <c r="P10" s="83">
        <f>'[2]4. BL SDB'!T$8</f>
        <v>2.4287634803570226</v>
      </c>
      <c r="Q10" s="83">
        <f>'[2]4. BL SDB'!U$8</f>
        <v>2.4710185519316212</v>
      </c>
      <c r="R10" s="83">
        <f>'[2]4. BL SDB'!V$8</f>
        <v>2.5468039882379783</v>
      </c>
      <c r="S10" s="83">
        <f>'[2]4. BL SDB'!W$8</f>
        <v>2.6225894245443357</v>
      </c>
      <c r="T10" s="83">
        <f>'[2]4. BL SDB'!X$8</f>
        <v>2.6983748608506932</v>
      </c>
      <c r="U10" s="83">
        <f>'[2]4. BL SDB'!Y$8</f>
        <v>2.7741602971570503</v>
      </c>
      <c r="V10" s="83">
        <f>'[2]4. BL SDB'!Z$8</f>
        <v>2.8499457334634073</v>
      </c>
      <c r="W10" s="83">
        <f>'[2]4. BL SDB'!AA$8</f>
        <v>2.8651753326233713</v>
      </c>
      <c r="X10" s="83">
        <f>'[2]4. BL SDB'!AB$8</f>
        <v>2.8804049317833362</v>
      </c>
      <c r="Y10" s="83">
        <f>'[2]4. BL SDB'!AC$8</f>
        <v>2.8956345309433003</v>
      </c>
      <c r="Z10" s="83">
        <f>'[2]4. BL SDB'!AD$8</f>
        <v>2.9108641301032652</v>
      </c>
      <c r="AA10" s="83">
        <f>'[2]4. BL SDB'!AE$8</f>
        <v>2.9260937292632292</v>
      </c>
      <c r="AB10" s="83">
        <f>'[2]4. BL SDB'!AF$8</f>
        <v>2.979559967952818</v>
      </c>
      <c r="AC10" s="83">
        <f>'[2]4. BL SDB'!AG$8</f>
        <v>3.0330262066424067</v>
      </c>
      <c r="AD10" s="83">
        <f>'[2]4. BL SDB'!AH$8</f>
        <v>3.086492445331996</v>
      </c>
      <c r="AE10" s="83">
        <f>'[2]4. BL SDB'!AI$8</f>
        <v>3.1399586840215847</v>
      </c>
      <c r="AF10" s="83">
        <f>'[2]4. BL SDB'!AJ$8</f>
        <v>3.1934249227111735</v>
      </c>
      <c r="AG10" s="84">
        <f>'[2]4. BL SDB'!AK$8</f>
        <v>3.2331209860739776</v>
      </c>
      <c r="AH10" s="84">
        <f>'[2]4. BL SDB'!AL$8</f>
        <v>3.2728170494367816</v>
      </c>
      <c r="AI10" s="84">
        <f>'[2]4. BL SDB'!AM$8</f>
        <v>3.3125131127995857</v>
      </c>
      <c r="AJ10" s="84">
        <f>'[2]4. BL SDB'!AN$8</f>
        <v>3.3522091761623898</v>
      </c>
      <c r="AK10" s="84">
        <f>'[2]4. BL SDB'!AO$8</f>
        <v>3.3919052395251938</v>
      </c>
      <c r="AL10" s="84">
        <f>'[2]4. BL SDB'!AP$8</f>
        <v>3.4440322219142008</v>
      </c>
      <c r="AM10" s="84">
        <f>'[2]4. BL SDB'!AQ$8</f>
        <v>3.4961592043032068</v>
      </c>
      <c r="AN10" s="84">
        <f>'[2]4. BL SDB'!AR$8</f>
        <v>3.5482861866922137</v>
      </c>
      <c r="AO10" s="84">
        <f>'[2]4. BL SDB'!AS$8</f>
        <v>3.6004131690812198</v>
      </c>
      <c r="AP10" s="84">
        <f>'[2]4. BL SDB'!AT$8</f>
        <v>3.6525401514702267</v>
      </c>
      <c r="AQ10" s="84">
        <f>'[2]4. BL SDB'!AU$8</f>
        <v>3.6974982778414884</v>
      </c>
      <c r="AR10" s="84">
        <f>'[2]4. BL SDB'!AV$8</f>
        <v>3.7424564042127502</v>
      </c>
      <c r="AS10" s="84">
        <f>'[2]4. BL SDB'!AW$8</f>
        <v>3.7874145305840115</v>
      </c>
      <c r="AT10" s="84">
        <f>'[2]4. BL SDB'!AX$8</f>
        <v>3.8323726569552732</v>
      </c>
      <c r="AU10" s="84">
        <f>'[2]4. BL SDB'!AY$8</f>
        <v>3.8773307833265349</v>
      </c>
      <c r="AV10" s="84">
        <f>'[2]4. BL SDB'!AZ$8</f>
        <v>3.9488343346427639</v>
      </c>
      <c r="AW10" s="84">
        <f>'[2]4. BL SDB'!BA$8</f>
        <v>4.0203378859589929</v>
      </c>
      <c r="AX10" s="84">
        <f>'[2]4. BL SDB'!BB$8</f>
        <v>4.0918414372752228</v>
      </c>
      <c r="AY10" s="84">
        <f>'[2]4. BL SDB'!BC$8</f>
        <v>4.1633449885914517</v>
      </c>
      <c r="AZ10" s="84">
        <f>'[2]4. BL SDB'!BD$8</f>
        <v>4.2348485399076807</v>
      </c>
      <c r="BA10" s="84">
        <f>'[2]4. BL SDB'!BE$8</f>
        <v>4.2829944435862295</v>
      </c>
      <c r="BB10" s="84">
        <f>'[2]4. BL SDB'!BF$8</f>
        <v>4.3311403472647765</v>
      </c>
      <c r="BC10" s="84">
        <f>'[2]4. BL SDB'!BG$8</f>
        <v>4.3792862509433252</v>
      </c>
      <c r="BD10" s="84">
        <f>'[2]4. BL SDB'!BH$8</f>
        <v>4.4274321546218722</v>
      </c>
      <c r="BE10" s="84">
        <f>'[2]4. BL SDB'!BI$8</f>
        <v>4.475578058300421</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1:88" ht="51" x14ac:dyDescent="0.2">
      <c r="B11" s="57">
        <f t="shared" si="0"/>
        <v>5</v>
      </c>
      <c r="C11" s="92" t="s">
        <v>313</v>
      </c>
      <c r="D11" s="26" t="s">
        <v>314</v>
      </c>
      <c r="E11" s="26" t="s">
        <v>101</v>
      </c>
      <c r="F11" s="26">
        <v>2</v>
      </c>
      <c r="G11" s="37"/>
      <c r="H11" s="85">
        <f>'[2]4. BL SDB'!L$10</f>
        <v>-10.214240864579377</v>
      </c>
      <c r="I11" s="85">
        <f>'[2]4. BL SDB'!M$10</f>
        <v>-10.703392646566945</v>
      </c>
      <c r="J11" s="85">
        <f>'[2]4. BL SDB'!N$10</f>
        <v>-22.05544656792236</v>
      </c>
      <c r="K11" s="85">
        <f>'[2]4. BL SDB'!O$10</f>
        <v>-22.22186214241518</v>
      </c>
      <c r="L11" s="85">
        <f>'[2]4. BL SDB'!P$10</f>
        <v>-24.884118067491297</v>
      </c>
      <c r="M11" s="85">
        <f>'[2]4. BL SDB'!Q$10</f>
        <v>-42.627394925723593</v>
      </c>
      <c r="N11" s="85">
        <f>'[2]4. BL SDB'!R$10</f>
        <v>-42.830482222100947</v>
      </c>
      <c r="O11" s="85">
        <f>'[2]4. BL SDB'!S$10</f>
        <v>-47.249610334722377</v>
      </c>
      <c r="P11" s="85">
        <f>'[2]4. BL SDB'!T$10</f>
        <v>-47.471320525519971</v>
      </c>
      <c r="Q11" s="85">
        <f>'[2]4. BL SDB'!U$10</f>
        <v>-47.602290060672011</v>
      </c>
      <c r="R11" s="85">
        <f>'[2]4. BL SDB'!V$10</f>
        <v>-47.768138612824949</v>
      </c>
      <c r="S11" s="85">
        <f>'[2]4. BL SDB'!W$10</f>
        <v>-47.9339871649779</v>
      </c>
      <c r="T11" s="85">
        <f>'[2]4. BL SDB'!X$10</f>
        <v>-48.099835717130837</v>
      </c>
      <c r="U11" s="85">
        <f>'[2]4. BL SDB'!Y$10</f>
        <v>-48.265684269283781</v>
      </c>
      <c r="V11" s="85">
        <f>'[2]4. BL SDB'!Z$10</f>
        <v>-48.431532821436726</v>
      </c>
      <c r="W11" s="85">
        <f>'[2]4. BL SDB'!AA$10</f>
        <v>-48.619826754257474</v>
      </c>
      <c r="X11" s="85">
        <f>'[2]4. BL SDB'!AB$10</f>
        <v>-48.808120687078215</v>
      </c>
      <c r="Y11" s="85">
        <f>'[2]4. BL SDB'!AC$10</f>
        <v>-48.996414619898957</v>
      </c>
      <c r="Z11" s="85">
        <f>'[2]4. BL SDB'!AD$10</f>
        <v>-49.184708552719705</v>
      </c>
      <c r="AA11" s="85">
        <f>'[2]4. BL SDB'!AE$10</f>
        <v>-49.373002485540454</v>
      </c>
      <c r="AB11" s="85">
        <f>'[2]4. BL SDB'!AF$10</f>
        <v>-49.579081108550447</v>
      </c>
      <c r="AC11" s="85">
        <f>'[2]4. BL SDB'!AG$10</f>
        <v>-49.785159731560441</v>
      </c>
      <c r="AD11" s="85">
        <f>'[2]4. BL SDB'!AH$10</f>
        <v>-49.991238354570442</v>
      </c>
      <c r="AE11" s="85">
        <f>'[2]4. BL SDB'!AI$10</f>
        <v>-50.197316977580435</v>
      </c>
      <c r="AF11" s="85">
        <f>'[2]4. BL SDB'!AJ$10</f>
        <v>-50.403395600590429</v>
      </c>
      <c r="AG11" s="86">
        <f>'[2]4. BL SDB'!AK$10</f>
        <v>-50.593360284965733</v>
      </c>
      <c r="AH11" s="86">
        <f>'[2]4. BL SDB'!AL$10</f>
        <v>-50.783324969341038</v>
      </c>
      <c r="AI11" s="86">
        <f>'[2]4. BL SDB'!AM$10</f>
        <v>-50.973289653716343</v>
      </c>
      <c r="AJ11" s="86">
        <f>'[2]4. BL SDB'!AN$10</f>
        <v>-51.163254338091647</v>
      </c>
      <c r="AK11" s="86">
        <f>'[2]4. BL SDB'!AO$10</f>
        <v>-51.353219022466952</v>
      </c>
      <c r="AL11" s="86">
        <f>'[2]4. BL SDB'!AP$10</f>
        <v>-51.540057449412345</v>
      </c>
      <c r="AM11" s="86">
        <f>'[2]4. BL SDB'!AQ$10</f>
        <v>-51.726895876357737</v>
      </c>
      <c r="AN11" s="86">
        <f>'[2]4. BL SDB'!AR$10</f>
        <v>-51.913734303303137</v>
      </c>
      <c r="AO11" s="86">
        <f>'[2]4. BL SDB'!AS$10</f>
        <v>-52.10057273024853</v>
      </c>
      <c r="AP11" s="86">
        <f>'[2]4. BL SDB'!AT$10</f>
        <v>-52.287411157193922</v>
      </c>
      <c r="AQ11" s="86">
        <f>'[2]4. BL SDB'!AU$10</f>
        <v>-52.492188336157</v>
      </c>
      <c r="AR11" s="86">
        <f>'[2]4. BL SDB'!AV$10</f>
        <v>-52.696965515120077</v>
      </c>
      <c r="AS11" s="86">
        <f>'[2]4. BL SDB'!AW$10</f>
        <v>-52.901742694083147</v>
      </c>
      <c r="AT11" s="86">
        <f>'[2]4. BL SDB'!AX$10</f>
        <v>-53.106519873046224</v>
      </c>
      <c r="AU11" s="86">
        <f>'[2]4. BL SDB'!AY$10</f>
        <v>-53.311297052009301</v>
      </c>
      <c r="AV11" s="86">
        <f>'[2]4. BL SDB'!AZ$10</f>
        <v>-53.486268969417559</v>
      </c>
      <c r="AW11" s="86">
        <f>'[2]4. BL SDB'!BA$10</f>
        <v>-53.66124088682583</v>
      </c>
      <c r="AX11" s="86">
        <f>'[2]4. BL SDB'!BB$10</f>
        <v>-53.836212804234087</v>
      </c>
      <c r="AY11" s="86">
        <f>'[2]4. BL SDB'!BC$10</f>
        <v>-54.011184721642351</v>
      </c>
      <c r="AZ11" s="86">
        <f>'[2]4. BL SDB'!BD$10</f>
        <v>-54.186156639050608</v>
      </c>
      <c r="BA11" s="86">
        <f>'[2]4. BL SDB'!BE$10</f>
        <v>-54.369415038042604</v>
      </c>
      <c r="BB11" s="86">
        <f>'[2]4. BL SDB'!BF$10</f>
        <v>-54.552673437034606</v>
      </c>
      <c r="BC11" s="86">
        <f>'[2]4. BL SDB'!BG$10</f>
        <v>-54.735931836026602</v>
      </c>
      <c r="BD11" s="86">
        <f>'[2]4. BL SDB'!BH$10</f>
        <v>-54.919190235018604</v>
      </c>
      <c r="BE11" s="86">
        <f>'[2]4. BL SDB'!BI$10</f>
        <v>-55.102448634010607</v>
      </c>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row>
    <row r="12" spans="1:88" ht="13.9" customHeight="1" x14ac:dyDescent="0.2"/>
    <row r="13" spans="1:88" ht="13.9" customHeight="1" x14ac:dyDescent="0.2"/>
    <row r="14" spans="1:88" ht="13.9" customHeight="1" x14ac:dyDescent="0.2"/>
    <row r="15" spans="1:88" ht="13.9" customHeight="1" x14ac:dyDescent="0.25">
      <c r="B15" s="46" t="s">
        <v>113</v>
      </c>
    </row>
    <row r="16" spans="1:88" ht="13.9" customHeight="1" x14ac:dyDescent="0.2"/>
    <row r="17" spans="2:9" ht="13.9" customHeight="1" x14ac:dyDescent="0.2">
      <c r="B17" s="47"/>
      <c r="C17" t="s">
        <v>114</v>
      </c>
    </row>
    <row r="18" spans="2:9" ht="13.9" customHeight="1" x14ac:dyDescent="0.2"/>
    <row r="19" spans="2:9" ht="13.9" customHeight="1" x14ac:dyDescent="0.2">
      <c r="B19" s="48"/>
      <c r="C19" t="s">
        <v>115</v>
      </c>
    </row>
    <row r="20" spans="2:9" ht="13.9" customHeight="1" x14ac:dyDescent="0.2"/>
    <row r="21" spans="2:9" ht="13.9" customHeight="1" x14ac:dyDescent="0.2"/>
    <row r="22" spans="2:9" ht="13.9" customHeight="1" x14ac:dyDescent="0.2"/>
    <row r="23" spans="2:9" ht="13.9" customHeight="1" x14ac:dyDescent="0.25">
      <c r="B23" s="134" t="s">
        <v>315</v>
      </c>
      <c r="C23" s="135"/>
      <c r="D23" s="135"/>
      <c r="E23" s="135"/>
      <c r="F23" s="135"/>
      <c r="G23" s="135"/>
      <c r="H23" s="135"/>
      <c r="I23" s="136"/>
    </row>
    <row r="24" spans="2:9" ht="13.9" customHeight="1" x14ac:dyDescent="0.2"/>
    <row r="25" spans="2:9" s="6" customFormat="1" ht="13.5" x14ac:dyDescent="0.2">
      <c r="B25" s="49" t="s">
        <v>70</v>
      </c>
      <c r="C25" s="137" t="s">
        <v>118</v>
      </c>
      <c r="D25" s="137"/>
      <c r="E25" s="137"/>
      <c r="F25" s="137"/>
      <c r="G25" s="137"/>
      <c r="H25" s="137"/>
      <c r="I25" s="137"/>
    </row>
    <row r="26" spans="2:9" s="6" customFormat="1" ht="72.400000000000006" customHeight="1" x14ac:dyDescent="0.2">
      <c r="B26" s="50">
        <v>1</v>
      </c>
      <c r="C26" s="130" t="s">
        <v>316</v>
      </c>
      <c r="D26" s="114"/>
      <c r="E26" s="114"/>
      <c r="F26" s="114"/>
      <c r="G26" s="114"/>
      <c r="H26" s="114"/>
      <c r="I26" s="114"/>
    </row>
    <row r="27" spans="2:9" s="6" customFormat="1" ht="54" customHeight="1" x14ac:dyDescent="0.2">
      <c r="B27" s="50">
        <v>2</v>
      </c>
      <c r="C27" s="130" t="s">
        <v>317</v>
      </c>
      <c r="D27" s="114"/>
      <c r="E27" s="114"/>
      <c r="F27" s="114"/>
      <c r="G27" s="114"/>
      <c r="H27" s="114"/>
      <c r="I27" s="114"/>
    </row>
    <row r="28" spans="2:9" s="6" customFormat="1" ht="54" customHeight="1" x14ac:dyDescent="0.2">
      <c r="B28" s="50">
        <v>3</v>
      </c>
      <c r="C28" s="130" t="s">
        <v>318</v>
      </c>
      <c r="D28" s="114"/>
      <c r="E28" s="114"/>
      <c r="F28" s="114"/>
      <c r="G28" s="114"/>
      <c r="H28" s="114"/>
      <c r="I28" s="114"/>
    </row>
    <row r="29" spans="2:9" s="6" customFormat="1" ht="54" customHeight="1" x14ac:dyDescent="0.2">
      <c r="B29" s="50">
        <v>4</v>
      </c>
      <c r="C29" s="130" t="s">
        <v>319</v>
      </c>
      <c r="D29" s="114"/>
      <c r="E29" s="114"/>
      <c r="F29" s="114"/>
      <c r="G29" s="114"/>
      <c r="H29" s="114"/>
      <c r="I29" s="114"/>
    </row>
    <row r="30" spans="2:9" s="6" customFormat="1" ht="54" customHeight="1" x14ac:dyDescent="0.2">
      <c r="B30" s="50">
        <v>5</v>
      </c>
      <c r="C30" s="130" t="s">
        <v>320</v>
      </c>
      <c r="D30" s="114"/>
      <c r="E30" s="114"/>
      <c r="F30" s="114"/>
      <c r="G30" s="114"/>
      <c r="H30" s="114"/>
      <c r="I30" s="114"/>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topLeftCell="A3" zoomScaleNormal="100" workbookViewId="0">
      <selection activeCell="BE9" sqref="BE9"/>
    </sheetView>
  </sheetViews>
  <sheetFormatPr defaultColWidth="0" defaultRowHeight="14.25" zeroHeight="1" x14ac:dyDescent="0.2"/>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2">
      <c r="B1" s="1" t="s">
        <v>321</v>
      </c>
      <c r="C1" s="1"/>
      <c r="D1" s="21"/>
      <c r="E1" s="22"/>
      <c r="F1" s="21"/>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18" t="s">
        <v>3</v>
      </c>
      <c r="C3" s="119"/>
      <c r="D3" s="121" t="str">
        <f>'Cover sheet'!C5</f>
        <v>Southern Water</v>
      </c>
      <c r="E3" s="122"/>
      <c r="F3" s="123"/>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18" t="s">
        <v>6</v>
      </c>
      <c r="C4" s="119"/>
      <c r="D4" s="121" t="str">
        <f>'Cover sheet'!C6</f>
        <v>Kent Thanet</v>
      </c>
      <c r="E4" s="122"/>
      <c r="F4" s="123"/>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7"/>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3" t="s">
        <v>151</v>
      </c>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row>
    <row r="6" spans="1:88" ht="15" thickBot="1" x14ac:dyDescent="0.25">
      <c r="B6" s="56" t="s">
        <v>70</v>
      </c>
      <c r="C6" s="17" t="s">
        <v>152</v>
      </c>
      <c r="D6" s="18" t="s">
        <v>72</v>
      </c>
      <c r="E6" s="18" t="s">
        <v>73</v>
      </c>
      <c r="F6" s="76" t="s">
        <v>74</v>
      </c>
      <c r="G6" s="37"/>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75" customHeight="1" x14ac:dyDescent="0.2">
      <c r="B7" s="57">
        <v>1</v>
      </c>
      <c r="C7" s="28" t="s">
        <v>322</v>
      </c>
      <c r="D7" s="29" t="s">
        <v>323</v>
      </c>
      <c r="E7" s="29" t="s">
        <v>101</v>
      </c>
      <c r="F7" s="29">
        <v>2</v>
      </c>
      <c r="G7" s="37"/>
      <c r="H7" s="83">
        <f>'[2]7. FP Supply (RO)'!L$21</f>
        <v>50.385508113667576</v>
      </c>
      <c r="I7" s="83">
        <f>'[2]7. FP Supply (RO)'!M$21</f>
        <v>50.618494442349757</v>
      </c>
      <c r="J7" s="83">
        <f>'[2]7. FP Supply (RO)'!N$21</f>
        <v>50.591858346197839</v>
      </c>
      <c r="K7" s="83">
        <f>'[2]7. FP Supply (RO)'!O$21</f>
        <v>50.602825694965532</v>
      </c>
      <c r="L7" s="83">
        <f>'[2]7. FP Supply (RO)'!P$21</f>
        <v>47.819834287017088</v>
      </c>
      <c r="M7" s="83">
        <f>'[2]7. FP Supply (RO)'!Q$21</f>
        <v>47.896451069851452</v>
      </c>
      <c r="N7" s="83">
        <f>'[2]7. FP Supply (RO)'!R$21</f>
        <v>47.88938508932479</v>
      </c>
      <c r="O7" s="83">
        <f>'[2]7. FP Supply (RO)'!S$21</f>
        <v>46.159701961532257</v>
      </c>
      <c r="P7" s="83">
        <f>'[2]7. FP Supply (RO)'!T$21</f>
        <v>46.15163935098321</v>
      </c>
      <c r="Q7" s="83">
        <f>'[2]7. FP Supply (RO)'!U$21</f>
        <v>46.236474582496776</v>
      </c>
      <c r="R7" s="83">
        <f>'[2]7. FP Supply (RO)'!V$21</f>
        <v>46.329593046733756</v>
      </c>
      <c r="S7" s="83">
        <f>'[2]7. FP Supply (RO)'!W$21</f>
        <v>46.426318331316509</v>
      </c>
      <c r="T7" s="83">
        <f>'[2]7. FP Supply (RO)'!X$21</f>
        <v>46.344760929021852</v>
      </c>
      <c r="U7" s="83">
        <f>'[2]7. FP Supply (RO)'!Y$21</f>
        <v>46.423672110185635</v>
      </c>
      <c r="V7" s="83">
        <f>'[2]7. FP Supply (RO)'!Z$21</f>
        <v>46.507579534206229</v>
      </c>
      <c r="W7" s="83">
        <f>'[2]7. FP Supply (RO)'!AA$21</f>
        <v>46.50442970477139</v>
      </c>
      <c r="X7" s="83">
        <f>'[2]7. FP Supply (RO)'!AB$21</f>
        <v>46.50716786198786</v>
      </c>
      <c r="Y7" s="83">
        <f>'[2]7. FP Supply (RO)'!AC$21</f>
        <v>46.510464103245738</v>
      </c>
      <c r="Z7" s="83">
        <f>'[2]7. FP Supply (RO)'!AD$21</f>
        <v>46.516178211206764</v>
      </c>
      <c r="AA7" s="83">
        <f>'[2]7. FP Supply (RO)'!AE$21</f>
        <v>46.530991832865297</v>
      </c>
      <c r="AB7" s="83">
        <f>'[2]7. FP Supply (RO)'!AF$21</f>
        <v>46.557664775549981</v>
      </c>
      <c r="AC7" s="83">
        <f>'[2]7. FP Supply (RO)'!AG$21</f>
        <v>46.59450197762532</v>
      </c>
      <c r="AD7" s="83">
        <f>'[2]7. FP Supply (RO)'!AH$21</f>
        <v>46.628262333737645</v>
      </c>
      <c r="AE7" s="83">
        <f>'[2]7. FP Supply (RO)'!AI$21</f>
        <v>46.670239255680599</v>
      </c>
      <c r="AF7" s="83">
        <f>'[2]7. FP Supply (RO)'!AJ$21</f>
        <v>46.710116351782759</v>
      </c>
      <c r="AG7" s="86">
        <f>'[2]7. FP Supply (RO)'!AK$21</f>
        <v>46.742962038764475</v>
      </c>
      <c r="AH7" s="86">
        <f>'[2]7. FP Supply (RO)'!AL$21</f>
        <v>46.768426135694533</v>
      </c>
      <c r="AI7" s="86">
        <f>'[2]7. FP Supply (RO)'!AM$21</f>
        <v>46.794523642728208</v>
      </c>
      <c r="AJ7" s="86">
        <f>'[2]7. FP Supply (RO)'!AN$21</f>
        <v>46.821136568411816</v>
      </c>
      <c r="AK7" s="86">
        <f>'[2]7. FP Supply (RO)'!AO$21</f>
        <v>46.848159503012511</v>
      </c>
      <c r="AL7" s="86">
        <f>'[2]7. FP Supply (RO)'!AP$21</f>
        <v>46.891055187240482</v>
      </c>
      <c r="AM7" s="86">
        <f>'[2]7. FP Supply (RO)'!AQ$21</f>
        <v>46.934181599742125</v>
      </c>
      <c r="AN7" s="86">
        <f>'[2]7. FP Supply (RO)'!AR$21</f>
        <v>46.977462294452828</v>
      </c>
      <c r="AO7" s="86">
        <f>'[2]7. FP Supply (RO)'!AS$21</f>
        <v>47.020828194991978</v>
      </c>
      <c r="AP7" s="86">
        <f>'[2]7. FP Supply (RO)'!AT$21</f>
        <v>47.064216704499117</v>
      </c>
      <c r="AQ7" s="86">
        <f>'[2]7. FP Supply (RO)'!AU$21</f>
        <v>47.082463326208575</v>
      </c>
      <c r="AR7" s="86">
        <f>'[2]7. FP Supply (RO)'!AV$21</f>
        <v>47.100623817816057</v>
      </c>
      <c r="AS7" s="86">
        <f>'[2]7. FP Supply (RO)'!AW$21</f>
        <v>47.118650784753726</v>
      </c>
      <c r="AT7" s="86">
        <f>'[2]7. FP Supply (RO)'!AX$21</f>
        <v>47.136500780387742</v>
      </c>
      <c r="AU7" s="86">
        <f>'[2]7. FP Supply (RO)'!AY$21</f>
        <v>47.154133862464406</v>
      </c>
      <c r="AV7" s="86">
        <f>'[2]7. FP Supply (RO)'!AZ$21</f>
        <v>47.227863891401576</v>
      </c>
      <c r="AW7" s="86">
        <f>'[2]7. FP Supply (RO)'!BA$21</f>
        <v>47.301306130304113</v>
      </c>
      <c r="AX7" s="86">
        <f>'[2]7. FP Supply (RO)'!BB$21</f>
        <v>47.374429005194024</v>
      </c>
      <c r="AY7" s="86">
        <f>'[2]7. FP Supply (RO)'!BC$21</f>
        <v>47.447203154893323</v>
      </c>
      <c r="AZ7" s="86">
        <f>'[2]7. FP Supply (RO)'!BD$21</f>
        <v>47.519601198296577</v>
      </c>
      <c r="BA7" s="86">
        <f>'[2]7. FP Supply (RO)'!BE$21</f>
        <v>47.559870634653088</v>
      </c>
      <c r="BB7" s="86">
        <f>'[2]7. FP Supply (RO)'!BF$21</f>
        <v>47.599166698475102</v>
      </c>
      <c r="BC7" s="86">
        <f>'[2]7. FP Supply (RO)'!BG$21</f>
        <v>47.63799819988877</v>
      </c>
      <c r="BD7" s="86">
        <f>'[2]7. FP Supply (RO)'!BH$21</f>
        <v>47.676343635149465</v>
      </c>
      <c r="BE7" s="86">
        <f>'[2]7. FP Supply (RO)'!BI$21</f>
        <v>47.71418265357071</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7.4" customHeight="1" x14ac:dyDescent="0.2">
      <c r="B8" s="57">
        <v>2</v>
      </c>
      <c r="C8" s="92" t="s">
        <v>241</v>
      </c>
      <c r="D8" s="26" t="s">
        <v>324</v>
      </c>
      <c r="E8" s="26" t="s">
        <v>101</v>
      </c>
      <c r="F8" s="26">
        <v>2</v>
      </c>
      <c r="G8" s="37"/>
      <c r="H8" s="83">
        <f>'[2]7. FP Supply (RO)'!L$27</f>
        <v>0.65250000000000008</v>
      </c>
      <c r="I8" s="83">
        <f>'[2]7. FP Supply (RO)'!M$27</f>
        <v>0.65250000000000008</v>
      </c>
      <c r="J8" s="83">
        <f>'[2]7. FP Supply (RO)'!N$27</f>
        <v>0.65250000000000008</v>
      </c>
      <c r="K8" s="83">
        <f>'[2]7. FP Supply (RO)'!O$27</f>
        <v>0.65250000000000008</v>
      </c>
      <c r="L8" s="83">
        <f>'[2]7. FP Supply (RO)'!P$27</f>
        <v>0.65250000000000008</v>
      </c>
      <c r="M8" s="83">
        <f>'[2]7. FP Supply (RO)'!Q$27</f>
        <v>0.65250000000000008</v>
      </c>
      <c r="N8" s="83">
        <f>'[2]7. FP Supply (RO)'!R$27</f>
        <v>0.65250000000000008</v>
      </c>
      <c r="O8" s="83">
        <f>'[2]7. FP Supply (RO)'!S$27</f>
        <v>0.65250000000000008</v>
      </c>
      <c r="P8" s="83">
        <f>'[2]7. FP Supply (RO)'!T$27</f>
        <v>0.65250000000000008</v>
      </c>
      <c r="Q8" s="83">
        <f>'[2]7. FP Supply (RO)'!U$27</f>
        <v>0.65250000000000008</v>
      </c>
      <c r="R8" s="83">
        <f>'[2]7. FP Supply (RO)'!V$27</f>
        <v>0.65250000000000008</v>
      </c>
      <c r="S8" s="83">
        <f>'[2]7. FP Supply (RO)'!W$27</f>
        <v>0.65250000000000008</v>
      </c>
      <c r="T8" s="83">
        <f>'[2]7. FP Supply (RO)'!X$27</f>
        <v>0.65250000000000008</v>
      </c>
      <c r="U8" s="83">
        <f>'[2]7. FP Supply (RO)'!Y$27</f>
        <v>0.65250000000000008</v>
      </c>
      <c r="V8" s="83">
        <f>'[2]7. FP Supply (RO)'!Z$27</f>
        <v>0.65250000000000008</v>
      </c>
      <c r="W8" s="83">
        <f>'[2]7. FP Supply (RO)'!AA$27</f>
        <v>0.65250000000000008</v>
      </c>
      <c r="X8" s="83">
        <f>'[2]7. FP Supply (RO)'!AB$27</f>
        <v>0.65250000000000008</v>
      </c>
      <c r="Y8" s="83">
        <f>'[2]7. FP Supply (RO)'!AC$27</f>
        <v>0.65250000000000008</v>
      </c>
      <c r="Z8" s="83">
        <f>'[2]7. FP Supply (RO)'!AD$27</f>
        <v>0.65250000000000008</v>
      </c>
      <c r="AA8" s="83">
        <f>'[2]7. FP Supply (RO)'!AE$27</f>
        <v>0.65250000000000008</v>
      </c>
      <c r="AB8" s="83">
        <f>'[2]7. FP Supply (RO)'!AF$27</f>
        <v>0.65250000000000008</v>
      </c>
      <c r="AC8" s="83">
        <f>'[2]7. FP Supply (RO)'!AG$27</f>
        <v>0.65250000000000008</v>
      </c>
      <c r="AD8" s="83">
        <f>'[2]7. FP Supply (RO)'!AH$27</f>
        <v>0.65250000000000008</v>
      </c>
      <c r="AE8" s="83">
        <f>'[2]7. FP Supply (RO)'!AI$27</f>
        <v>0.65250000000000008</v>
      </c>
      <c r="AF8" s="83">
        <f>'[2]7. FP Supply (RO)'!AJ$27</f>
        <v>0.65250000000000008</v>
      </c>
      <c r="AG8" s="86">
        <f>'[2]7. FP Supply (RO)'!AK$27</f>
        <v>0.65250000000000008</v>
      </c>
      <c r="AH8" s="86">
        <f>'[2]7. FP Supply (RO)'!AL$27</f>
        <v>0.65250000000000008</v>
      </c>
      <c r="AI8" s="86">
        <f>'[2]7. FP Supply (RO)'!AM$27</f>
        <v>0.65250000000000008</v>
      </c>
      <c r="AJ8" s="86">
        <f>'[2]7. FP Supply (RO)'!AN$27</f>
        <v>0.65250000000000008</v>
      </c>
      <c r="AK8" s="86">
        <f>'[2]7. FP Supply (RO)'!AO$27</f>
        <v>0.65250000000000008</v>
      </c>
      <c r="AL8" s="86">
        <f>'[2]7. FP Supply (RO)'!AP$27</f>
        <v>0.65250000000000008</v>
      </c>
      <c r="AM8" s="86">
        <f>'[2]7. FP Supply (RO)'!AQ$27</f>
        <v>0.65250000000000008</v>
      </c>
      <c r="AN8" s="86">
        <f>'[2]7. FP Supply (RO)'!AR$27</f>
        <v>0.65250000000000008</v>
      </c>
      <c r="AO8" s="86">
        <f>'[2]7. FP Supply (RO)'!AS$27</f>
        <v>0.65250000000000008</v>
      </c>
      <c r="AP8" s="86">
        <f>'[2]7. FP Supply (RO)'!AT$27</f>
        <v>0.65250000000000008</v>
      </c>
      <c r="AQ8" s="86">
        <f>'[2]7. FP Supply (RO)'!AU$27</f>
        <v>0.65250000000000008</v>
      </c>
      <c r="AR8" s="86">
        <f>'[2]7. FP Supply (RO)'!AV$27</f>
        <v>0.65250000000000008</v>
      </c>
      <c r="AS8" s="86">
        <f>'[2]7. FP Supply (RO)'!AW$27</f>
        <v>0.65250000000000008</v>
      </c>
      <c r="AT8" s="86">
        <f>'[2]7. FP Supply (RO)'!AX$27</f>
        <v>0.65250000000000008</v>
      </c>
      <c r="AU8" s="86">
        <f>'[2]7. FP Supply (RO)'!AY$27</f>
        <v>0.65250000000000008</v>
      </c>
      <c r="AV8" s="86">
        <f>'[2]7. FP Supply (RO)'!AZ$27</f>
        <v>0.65250000000000008</v>
      </c>
      <c r="AW8" s="86">
        <f>'[2]7. FP Supply (RO)'!BA$27</f>
        <v>0.65250000000000008</v>
      </c>
      <c r="AX8" s="86">
        <f>'[2]7. FP Supply (RO)'!BB$27</f>
        <v>0.65250000000000008</v>
      </c>
      <c r="AY8" s="86">
        <f>'[2]7. FP Supply (RO)'!BC$27</f>
        <v>0.65250000000000008</v>
      </c>
      <c r="AZ8" s="86">
        <f>'[2]7. FP Supply (RO)'!BD$27</f>
        <v>0.65250000000000008</v>
      </c>
      <c r="BA8" s="86">
        <f>'[2]7. FP Supply (RO)'!BE$27</f>
        <v>0.65250000000000008</v>
      </c>
      <c r="BB8" s="86">
        <f>'[2]7. FP Supply (RO)'!BF$27</f>
        <v>0.65250000000000008</v>
      </c>
      <c r="BC8" s="86">
        <f>'[2]7. FP Supply (RO)'!BG$27</f>
        <v>0.65250000000000008</v>
      </c>
      <c r="BD8" s="86">
        <f>'[2]7. FP Supply (RO)'!BH$27</f>
        <v>0.65250000000000008</v>
      </c>
      <c r="BE8" s="86">
        <f>'[2]7. FP Supply (RO)'!BI$27</f>
        <v>0.65250000000000008</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59.65" customHeight="1" x14ac:dyDescent="0.2">
      <c r="B9" s="57">
        <v>3</v>
      </c>
      <c r="C9" s="92" t="s">
        <v>243</v>
      </c>
      <c r="D9" s="26" t="s">
        <v>325</v>
      </c>
      <c r="E9" s="26" t="s">
        <v>101</v>
      </c>
      <c r="F9" s="26">
        <v>2</v>
      </c>
      <c r="G9" s="37"/>
      <c r="H9" s="85">
        <f>'[2]7. FP Supply (RO)'!L$28</f>
        <v>11.713364232958261</v>
      </c>
      <c r="I9" s="85">
        <f>'[2]7. FP Supply (RO)'!M$28</f>
        <v>11.713364232958261</v>
      </c>
      <c r="J9" s="85">
        <f>'[2]7. FP Supply (RO)'!N$28</f>
        <v>6.5633642329582615</v>
      </c>
      <c r="K9" s="85">
        <f>'[2]7. FP Supply (RO)'!O$28</f>
        <v>6.5633642329582615</v>
      </c>
      <c r="L9" s="85">
        <f>'[2]7. FP Supply (RO)'!P$28</f>
        <v>6.5633642329582615</v>
      </c>
      <c r="M9" s="85">
        <f>'[2]7. FP Supply (RO)'!Q$28</f>
        <v>5.5842606628760345</v>
      </c>
      <c r="N9" s="85">
        <f>'[2]7. FP Supply (RO)'!R$28</f>
        <v>5.5842606628760345</v>
      </c>
      <c r="O9" s="85">
        <f>'[2]7. FP Supply (RO)'!S$28</f>
        <v>5.5842606628760345</v>
      </c>
      <c r="P9" s="85">
        <f>'[2]7. FP Supply (RO)'!T$28</f>
        <v>5.5842606628760345</v>
      </c>
      <c r="Q9" s="85">
        <f>'[2]7. FP Supply (RO)'!U$28</f>
        <v>5.5842606628760345</v>
      </c>
      <c r="R9" s="85">
        <f>'[2]7. FP Supply (RO)'!V$28</f>
        <v>5.5842606628760345</v>
      </c>
      <c r="S9" s="85">
        <f>'[2]7. FP Supply (RO)'!W$28</f>
        <v>5.5842606628760345</v>
      </c>
      <c r="T9" s="85">
        <f>'[2]7. FP Supply (RO)'!X$28</f>
        <v>5.5842606628760345</v>
      </c>
      <c r="U9" s="85">
        <f>'[2]7. FP Supply (RO)'!Y$28</f>
        <v>5.5842606628760345</v>
      </c>
      <c r="V9" s="85">
        <f>'[2]7. FP Supply (RO)'!Z$28</f>
        <v>5.5842606628760345</v>
      </c>
      <c r="W9" s="85">
        <f>'[2]7. FP Supply (RO)'!AA$28</f>
        <v>5.5842606628760345</v>
      </c>
      <c r="X9" s="85">
        <f>'[2]7. FP Supply (RO)'!AB$28</f>
        <v>5.5842606628760345</v>
      </c>
      <c r="Y9" s="85">
        <f>'[2]7. FP Supply (RO)'!AC$28</f>
        <v>5.5842606628760345</v>
      </c>
      <c r="Z9" s="85">
        <f>'[2]7. FP Supply (RO)'!AD$28</f>
        <v>5.5842606628760345</v>
      </c>
      <c r="AA9" s="85">
        <f>'[2]7. FP Supply (RO)'!AE$28</f>
        <v>5.5842606628760345</v>
      </c>
      <c r="AB9" s="85">
        <f>'[2]7. FP Supply (RO)'!AF$28</f>
        <v>5.5842606628760345</v>
      </c>
      <c r="AC9" s="85">
        <f>'[2]7. FP Supply (RO)'!AG$28</f>
        <v>5.5842606628760345</v>
      </c>
      <c r="AD9" s="85">
        <f>'[2]7. FP Supply (RO)'!AH$28</f>
        <v>5.5842606628760345</v>
      </c>
      <c r="AE9" s="85">
        <f>'[2]7. FP Supply (RO)'!AI$28</f>
        <v>5.5842606628760345</v>
      </c>
      <c r="AF9" s="85">
        <f>'[2]7. FP Supply (RO)'!AJ$28</f>
        <v>5.5842606628760345</v>
      </c>
      <c r="AG9" s="86">
        <f>'[2]7. FP Supply (RO)'!AK$28</f>
        <v>5.5842606628760345</v>
      </c>
      <c r="AH9" s="86">
        <f>'[2]7. FP Supply (RO)'!AL$28</f>
        <v>5.5842606628760345</v>
      </c>
      <c r="AI9" s="86">
        <f>'[2]7. FP Supply (RO)'!AM$28</f>
        <v>5.5842606628760345</v>
      </c>
      <c r="AJ9" s="86">
        <f>'[2]7. FP Supply (RO)'!AN$28</f>
        <v>5.5842606628760345</v>
      </c>
      <c r="AK9" s="86">
        <f>'[2]7. FP Supply (RO)'!AO$28</f>
        <v>5.5842606628760345</v>
      </c>
      <c r="AL9" s="86">
        <f>'[2]7. FP Supply (RO)'!AP$28</f>
        <v>5.5842606628760345</v>
      </c>
      <c r="AM9" s="86">
        <f>'[2]7. FP Supply (RO)'!AQ$28</f>
        <v>5.5842606628760345</v>
      </c>
      <c r="AN9" s="86">
        <f>'[2]7. FP Supply (RO)'!AR$28</f>
        <v>5.5842606628760345</v>
      </c>
      <c r="AO9" s="86">
        <f>'[2]7. FP Supply (RO)'!AS$28</f>
        <v>5.5842606628760345</v>
      </c>
      <c r="AP9" s="86">
        <f>'[2]7. FP Supply (RO)'!AT$28</f>
        <v>5.5842606628760345</v>
      </c>
      <c r="AQ9" s="86">
        <f>'[2]7. FP Supply (RO)'!AU$28</f>
        <v>5.5842606628760345</v>
      </c>
      <c r="AR9" s="86">
        <f>'[2]7. FP Supply (RO)'!AV$28</f>
        <v>5.5842606628760345</v>
      </c>
      <c r="AS9" s="86">
        <f>'[2]7. FP Supply (RO)'!AW$28</f>
        <v>5.5842606628760345</v>
      </c>
      <c r="AT9" s="86">
        <f>'[2]7. FP Supply (RO)'!AX$28</f>
        <v>5.5842606628760345</v>
      </c>
      <c r="AU9" s="86">
        <f>'[2]7. FP Supply (RO)'!AY$28</f>
        <v>5.5842606628760345</v>
      </c>
      <c r="AV9" s="86">
        <f>'[2]7. FP Supply (RO)'!AZ$28</f>
        <v>5.5842606628760345</v>
      </c>
      <c r="AW9" s="86">
        <f>'[2]7. FP Supply (RO)'!BA$28</f>
        <v>5.5842606628760345</v>
      </c>
      <c r="AX9" s="86">
        <f>'[2]7. FP Supply (RO)'!BB$28</f>
        <v>5.5842606628760345</v>
      </c>
      <c r="AY9" s="86">
        <f>'[2]7. FP Supply (RO)'!BC$28</f>
        <v>5.5842606628760345</v>
      </c>
      <c r="AZ9" s="86">
        <f>'[2]7. FP Supply (RO)'!BD$28</f>
        <v>5.5842606628760345</v>
      </c>
      <c r="BA9" s="86">
        <f>'[2]7. FP Supply (RO)'!BE$28</f>
        <v>5.5842606628760345</v>
      </c>
      <c r="BB9" s="86">
        <f>'[2]7. FP Supply (RO)'!BF$28</f>
        <v>5.5842606628760345</v>
      </c>
      <c r="BC9" s="86">
        <f>'[2]7. FP Supply (RO)'!BG$28</f>
        <v>5.5842606628760345</v>
      </c>
      <c r="BD9" s="86">
        <f>'[2]7. FP Supply (RO)'!BH$28</f>
        <v>5.5842606628760345</v>
      </c>
      <c r="BE9" s="86">
        <f>'[2]7. FP Supply (RO)'!BI$28</f>
        <v>5.5842606628760345</v>
      </c>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row>
    <row r="10" spans="1:88" x14ac:dyDescent="0.2"/>
    <row r="11" spans="1:88" x14ac:dyDescent="0.2"/>
    <row r="12" spans="1:88" x14ac:dyDescent="0.2"/>
    <row r="13" spans="1:88" ht="15" x14ac:dyDescent="0.25">
      <c r="B13" s="46" t="s">
        <v>113</v>
      </c>
    </row>
    <row r="14" spans="1:88" x14ac:dyDescent="0.2"/>
    <row r="15" spans="1:88" x14ac:dyDescent="0.2">
      <c r="B15" s="47"/>
      <c r="C15" t="s">
        <v>114</v>
      </c>
    </row>
    <row r="16" spans="1:88" x14ac:dyDescent="0.2"/>
    <row r="17" spans="2:9" x14ac:dyDescent="0.2">
      <c r="B17" s="48"/>
      <c r="C17" t="s">
        <v>115</v>
      </c>
    </row>
    <row r="18" spans="2:9" x14ac:dyDescent="0.2"/>
    <row r="19" spans="2:9" x14ac:dyDescent="0.2"/>
    <row r="20" spans="2:9" x14ac:dyDescent="0.2"/>
    <row r="21" spans="2:9" ht="15" x14ac:dyDescent="0.25">
      <c r="B21" s="134" t="s">
        <v>326</v>
      </c>
      <c r="C21" s="135"/>
      <c r="D21" s="135"/>
      <c r="E21" s="135"/>
      <c r="F21" s="135"/>
      <c r="G21" s="135"/>
      <c r="H21" s="135"/>
      <c r="I21" s="136"/>
    </row>
    <row r="22" spans="2:9" x14ac:dyDescent="0.2"/>
    <row r="23" spans="2:9" s="6" customFormat="1" ht="13.5" x14ac:dyDescent="0.2">
      <c r="B23" s="49" t="s">
        <v>70</v>
      </c>
      <c r="C23" s="137" t="s">
        <v>118</v>
      </c>
      <c r="D23" s="137"/>
      <c r="E23" s="137"/>
      <c r="F23" s="137"/>
      <c r="G23" s="137"/>
      <c r="H23" s="137"/>
      <c r="I23" s="137"/>
    </row>
    <row r="24" spans="2:9" s="6" customFormat="1" ht="75.400000000000006" customHeight="1" x14ac:dyDescent="0.2">
      <c r="B24" s="50">
        <v>1</v>
      </c>
      <c r="C24" s="130" t="s">
        <v>327</v>
      </c>
      <c r="D24" s="114"/>
      <c r="E24" s="114"/>
      <c r="F24" s="114"/>
      <c r="G24" s="114"/>
      <c r="H24" s="114"/>
      <c r="I24" s="114"/>
    </row>
    <row r="25" spans="2:9" s="6" customFormat="1" ht="118.5" customHeight="1" x14ac:dyDescent="0.2">
      <c r="B25" s="50">
        <v>2</v>
      </c>
      <c r="C25" s="130" t="s">
        <v>328</v>
      </c>
      <c r="D25" s="114"/>
      <c r="E25" s="114"/>
      <c r="F25" s="114"/>
      <c r="G25" s="114"/>
      <c r="H25" s="114"/>
      <c r="I25" s="114"/>
    </row>
    <row r="26" spans="2:9" s="6" customFormat="1" ht="85.5" customHeight="1" x14ac:dyDescent="0.2">
      <c r="B26" s="50">
        <v>3</v>
      </c>
      <c r="C26" s="130" t="s">
        <v>329</v>
      </c>
      <c r="D26" s="114"/>
      <c r="E26" s="114"/>
      <c r="F26" s="114"/>
      <c r="G26" s="114"/>
      <c r="H26" s="114"/>
      <c r="I26" s="114"/>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14" activePane="bottomRight" state="frozen"/>
      <selection pane="topRight" activeCell="E12" sqref="E12"/>
      <selection pane="bottomLeft" activeCell="E12" sqref="E12"/>
      <selection pane="bottomRight" activeCell="L16" sqref="L16"/>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
      <c r="B1" s="113" t="s">
        <v>330</v>
      </c>
      <c r="C1" s="113"/>
      <c r="D1" s="113"/>
      <c r="E1" s="113"/>
      <c r="F1" s="113"/>
      <c r="G1" s="23"/>
    </row>
    <row r="2" spans="2:88" ht="15" thickBot="1" x14ac:dyDescent="0.25">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7.25" thickBot="1" x14ac:dyDescent="0.25">
      <c r="B3" s="118" t="s">
        <v>3</v>
      </c>
      <c r="C3" s="119"/>
      <c r="D3" s="121" t="str">
        <f>'Cover sheet'!C5</f>
        <v>Southern Water</v>
      </c>
      <c r="E3" s="122"/>
      <c r="F3" s="123"/>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7.25" thickBot="1" x14ac:dyDescent="0.25">
      <c r="B4" s="118" t="s">
        <v>6</v>
      </c>
      <c r="C4" s="119"/>
      <c r="D4" s="121" t="str">
        <f>'Cover sheet'!C6</f>
        <v>Kent Thanet</v>
      </c>
      <c r="E4" s="122"/>
      <c r="F4" s="123"/>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6.5" thickBot="1" x14ac:dyDescent="0.35">
      <c r="C5" s="25"/>
      <c r="D5" s="25"/>
      <c r="E5" s="23"/>
      <c r="F5" s="23"/>
      <c r="G5" s="37"/>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3" t="s">
        <v>151</v>
      </c>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row>
    <row r="6" spans="2:88" ht="15" thickBot="1" x14ac:dyDescent="0.25">
      <c r="B6" s="56" t="s">
        <v>70</v>
      </c>
      <c r="C6" s="17" t="s">
        <v>152</v>
      </c>
      <c r="D6" s="18" t="s">
        <v>72</v>
      </c>
      <c r="E6" s="18" t="s">
        <v>73</v>
      </c>
      <c r="F6" s="76" t="s">
        <v>74</v>
      </c>
      <c r="G6" s="37"/>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1" x14ac:dyDescent="0.2">
      <c r="B7" s="57">
        <v>1</v>
      </c>
      <c r="C7" s="28" t="s">
        <v>253</v>
      </c>
      <c r="D7" s="29" t="s">
        <v>331</v>
      </c>
      <c r="E7" s="29" t="s">
        <v>101</v>
      </c>
      <c r="F7" s="29">
        <v>2</v>
      </c>
      <c r="H7" s="83">
        <v>8.3228800380652626</v>
      </c>
      <c r="I7" s="94">
        <v>8.3387937666275285</v>
      </c>
      <c r="J7" s="94">
        <v>8.3547074951897944</v>
      </c>
      <c r="K7" s="94">
        <v>8.3706212237520603</v>
      </c>
      <c r="L7" s="94">
        <v>8.3865349523143262</v>
      </c>
      <c r="M7" s="94">
        <v>8.4024486808765921</v>
      </c>
      <c r="N7" s="94">
        <v>8.4183624094388581</v>
      </c>
      <c r="O7" s="94">
        <v>8.434276138001124</v>
      </c>
      <c r="P7" s="94">
        <v>8.4501898665633899</v>
      </c>
      <c r="Q7" s="94">
        <v>8.4661035951256558</v>
      </c>
      <c r="R7" s="94">
        <v>8.4820173236879217</v>
      </c>
      <c r="S7" s="94">
        <v>8.4979310522501876</v>
      </c>
      <c r="T7" s="94">
        <v>8.5138447808124535</v>
      </c>
      <c r="U7" s="94">
        <v>8.5297585093747195</v>
      </c>
      <c r="V7" s="94">
        <v>8.5456722379369854</v>
      </c>
      <c r="W7" s="94">
        <v>8.5615859664992513</v>
      </c>
      <c r="X7" s="94">
        <v>8.5774996950615172</v>
      </c>
      <c r="Y7" s="94">
        <v>8.5934134236237831</v>
      </c>
      <c r="Z7" s="94">
        <v>8.609327152186049</v>
      </c>
      <c r="AA7" s="94">
        <v>8.625240880748315</v>
      </c>
      <c r="AB7" s="94">
        <v>8.6411546093105809</v>
      </c>
      <c r="AC7" s="94">
        <v>8.6570683378728468</v>
      </c>
      <c r="AD7" s="94">
        <v>8.6729820664351127</v>
      </c>
      <c r="AE7" s="94">
        <v>8.6888957949973786</v>
      </c>
      <c r="AF7" s="94">
        <v>8.7048095235596445</v>
      </c>
      <c r="AG7" s="95">
        <v>8.7207232521219105</v>
      </c>
      <c r="AH7" s="95">
        <v>8.7366369806841764</v>
      </c>
      <c r="AI7" s="95">
        <v>8.7525507092464423</v>
      </c>
      <c r="AJ7" s="95">
        <v>8.7684644378087082</v>
      </c>
      <c r="AK7" s="95">
        <v>8.7843781663709741</v>
      </c>
      <c r="AL7" s="95">
        <v>8.80029189493324</v>
      </c>
      <c r="AM7" s="95">
        <v>8.816205623495506</v>
      </c>
      <c r="AN7" s="95">
        <v>8.8321193520577719</v>
      </c>
      <c r="AO7" s="95">
        <v>8.8480330806200378</v>
      </c>
      <c r="AP7" s="95">
        <v>8.8639468091823037</v>
      </c>
      <c r="AQ7" s="95">
        <v>8.8798605377445696</v>
      </c>
      <c r="AR7" s="95">
        <v>8.8957742663068355</v>
      </c>
      <c r="AS7" s="95">
        <v>8.9116879948691015</v>
      </c>
      <c r="AT7" s="95">
        <v>8.9276017234313674</v>
      </c>
      <c r="AU7" s="95">
        <v>8.9435154519936333</v>
      </c>
      <c r="AV7" s="95">
        <v>8.9594291805558992</v>
      </c>
      <c r="AW7" s="95">
        <v>8.9753429091181651</v>
      </c>
      <c r="AX7" s="95">
        <v>8.991256637680431</v>
      </c>
      <c r="AY7" s="95">
        <v>9.007170366242697</v>
      </c>
      <c r="AZ7" s="95">
        <v>9.0230840948049629</v>
      </c>
      <c r="BA7" s="95">
        <v>9.0389978233672288</v>
      </c>
      <c r="BB7" s="95">
        <v>9.0549115519294947</v>
      </c>
      <c r="BC7" s="95">
        <v>9.0708252804917606</v>
      </c>
      <c r="BD7" s="95">
        <v>9.0867390090540265</v>
      </c>
      <c r="BE7" s="95">
        <v>9.1026527376162925</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2:88" ht="51" x14ac:dyDescent="0.2">
      <c r="B8" s="57">
        <v>2</v>
      </c>
      <c r="C8" s="92" t="s">
        <v>255</v>
      </c>
      <c r="D8" s="26" t="s">
        <v>332</v>
      </c>
      <c r="E8" s="26" t="s">
        <v>101</v>
      </c>
      <c r="F8" s="26">
        <v>2</v>
      </c>
      <c r="H8" s="83">
        <v>0.56532505772983599</v>
      </c>
      <c r="I8" s="94">
        <v>0.56640598518247431</v>
      </c>
      <c r="J8" s="94">
        <v>0.56748691263511264</v>
      </c>
      <c r="K8" s="94">
        <v>0.56856784008775096</v>
      </c>
      <c r="L8" s="94">
        <v>0.56964876754038929</v>
      </c>
      <c r="M8" s="94">
        <v>0.57072969499302761</v>
      </c>
      <c r="N8" s="94">
        <v>0.57181062244566594</v>
      </c>
      <c r="O8" s="94">
        <v>0.57289154989830426</v>
      </c>
      <c r="P8" s="94">
        <v>0.57397247735094259</v>
      </c>
      <c r="Q8" s="94">
        <v>0.57505340480358091</v>
      </c>
      <c r="R8" s="94">
        <v>0.57613433225621924</v>
      </c>
      <c r="S8" s="94">
        <v>0.57721525970885756</v>
      </c>
      <c r="T8" s="94">
        <v>0.57829618716149589</v>
      </c>
      <c r="U8" s="94">
        <v>0.57937711461413421</v>
      </c>
      <c r="V8" s="94">
        <v>0.58045804206677254</v>
      </c>
      <c r="W8" s="94">
        <v>0.58153896951941086</v>
      </c>
      <c r="X8" s="94">
        <v>0.58261989697204919</v>
      </c>
      <c r="Y8" s="94">
        <v>0.58370082442468751</v>
      </c>
      <c r="Z8" s="94">
        <v>0.58478175187732584</v>
      </c>
      <c r="AA8" s="94">
        <v>0.58586267932996416</v>
      </c>
      <c r="AB8" s="94">
        <v>0.58694360678260249</v>
      </c>
      <c r="AC8" s="94">
        <v>0.58802453423524081</v>
      </c>
      <c r="AD8" s="94">
        <v>0.58910546168787914</v>
      </c>
      <c r="AE8" s="94">
        <v>0.59018638914051746</v>
      </c>
      <c r="AF8" s="94">
        <v>0.59126731659315579</v>
      </c>
      <c r="AG8" s="95">
        <v>0.59234824404579411</v>
      </c>
      <c r="AH8" s="95">
        <v>0.59342917149843244</v>
      </c>
      <c r="AI8" s="95">
        <v>0.59451009895107076</v>
      </c>
      <c r="AJ8" s="95">
        <v>0.59559102640370909</v>
      </c>
      <c r="AK8" s="95">
        <v>0.59667195385634741</v>
      </c>
      <c r="AL8" s="95">
        <v>0.59775288130898574</v>
      </c>
      <c r="AM8" s="95">
        <v>0.59883380876162406</v>
      </c>
      <c r="AN8" s="95">
        <v>0.59991473621426239</v>
      </c>
      <c r="AO8" s="95">
        <v>0.60099566366690071</v>
      </c>
      <c r="AP8" s="95">
        <v>0.60207659111953904</v>
      </c>
      <c r="AQ8" s="95">
        <v>0.60315751857217736</v>
      </c>
      <c r="AR8" s="95">
        <v>0.60423844602481569</v>
      </c>
      <c r="AS8" s="95">
        <v>0.60531937347745401</v>
      </c>
      <c r="AT8" s="95">
        <v>0.60640030093009234</v>
      </c>
      <c r="AU8" s="95">
        <v>0.60748122838273066</v>
      </c>
      <c r="AV8" s="95">
        <v>0.60856215583536899</v>
      </c>
      <c r="AW8" s="95">
        <v>0.60964308328800731</v>
      </c>
      <c r="AX8" s="95">
        <v>0.61072401074064564</v>
      </c>
      <c r="AY8" s="95">
        <v>0.61180493819328396</v>
      </c>
      <c r="AZ8" s="95">
        <v>0.61288586564592229</v>
      </c>
      <c r="BA8" s="95">
        <v>0.61396679309856061</v>
      </c>
      <c r="BB8" s="95">
        <v>0.61504772055119894</v>
      </c>
      <c r="BC8" s="95">
        <v>0.61612864800383726</v>
      </c>
      <c r="BD8" s="95">
        <v>0.61720957545647559</v>
      </c>
      <c r="BE8" s="95">
        <v>0.61829050290911391</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2:88" ht="51" x14ac:dyDescent="0.2">
      <c r="B9" s="57">
        <v>3</v>
      </c>
      <c r="C9" s="92" t="s">
        <v>257</v>
      </c>
      <c r="D9" s="26" t="s">
        <v>333</v>
      </c>
      <c r="E9" s="26" t="s">
        <v>101</v>
      </c>
      <c r="F9" s="26">
        <v>2</v>
      </c>
      <c r="H9" s="83">
        <v>20.708172367968064</v>
      </c>
      <c r="I9" s="94">
        <v>20.703358898575349</v>
      </c>
      <c r="J9" s="94">
        <v>20.724053501305786</v>
      </c>
      <c r="K9" s="94">
        <v>20.759762372502507</v>
      </c>
      <c r="L9" s="94">
        <v>20.812022335988573</v>
      </c>
      <c r="M9" s="94">
        <v>20.872189226097529</v>
      </c>
      <c r="N9" s="94">
        <v>20.880564155047395</v>
      </c>
      <c r="O9" s="94">
        <v>20.88981114497453</v>
      </c>
      <c r="P9" s="94">
        <v>20.920000948190157</v>
      </c>
      <c r="Q9" s="94">
        <v>20.940695054398859</v>
      </c>
      <c r="R9" s="94">
        <v>20.468831370840242</v>
      </c>
      <c r="S9" s="94">
        <v>20.639000043418577</v>
      </c>
      <c r="T9" s="94">
        <v>20.642589917297997</v>
      </c>
      <c r="U9" s="94">
        <v>20.794142069333503</v>
      </c>
      <c r="V9" s="94">
        <v>20.949450024629662</v>
      </c>
      <c r="W9" s="94">
        <v>20.460233675488119</v>
      </c>
      <c r="X9" s="94">
        <v>20.615571312541398</v>
      </c>
      <c r="Y9" s="94">
        <v>20.771048965617595</v>
      </c>
      <c r="Z9" s="94">
        <v>20.928236978604083</v>
      </c>
      <c r="AA9" s="94">
        <v>21.093395569718332</v>
      </c>
      <c r="AB9" s="94">
        <v>20.599937453728693</v>
      </c>
      <c r="AC9" s="94">
        <v>20.765732264189197</v>
      </c>
      <c r="AD9" s="94">
        <v>20.928301582279936</v>
      </c>
      <c r="AE9" s="94">
        <v>21.098153851488146</v>
      </c>
      <c r="AF9" s="94">
        <v>21.265778649621495</v>
      </c>
      <c r="AG9" s="95">
        <v>21.047119266886476</v>
      </c>
      <c r="AH9" s="95">
        <v>21.202495857487129</v>
      </c>
      <c r="AI9" s="95">
        <v>21.358238023567118</v>
      </c>
      <c r="AJ9" s="95">
        <v>21.514253386946507</v>
      </c>
      <c r="AK9" s="95">
        <v>21.670459221478353</v>
      </c>
      <c r="AL9" s="95">
        <v>21.486781222823819</v>
      </c>
      <c r="AM9" s="95">
        <v>21.643152449487705</v>
      </c>
      <c r="AN9" s="95">
        <v>21.799512409693008</v>
      </c>
      <c r="AO9" s="95">
        <v>21.955806272612438</v>
      </c>
      <c r="AP9" s="95">
        <v>22.111984185781168</v>
      </c>
      <c r="AQ9" s="95">
        <v>21.908000683294677</v>
      </c>
      <c r="AR9" s="95">
        <v>22.063814171736212</v>
      </c>
      <c r="AS9" s="95">
        <v>22.219386482747932</v>
      </c>
      <c r="AT9" s="95">
        <v>22.374682482823136</v>
      </c>
      <c r="AU9" s="95">
        <v>22.52966973230021</v>
      </c>
      <c r="AV9" s="95">
        <v>22.354318186725177</v>
      </c>
      <c r="AW9" s="95">
        <v>22.508599934753256</v>
      </c>
      <c r="AX9" s="95">
        <v>22.662488967611232</v>
      </c>
      <c r="AY9" s="95">
        <v>22.815960975861856</v>
      </c>
      <c r="AZ9" s="95">
        <v>22.96899316982498</v>
      </c>
      <c r="BA9" s="95">
        <v>22.791481566034424</v>
      </c>
      <c r="BB9" s="95">
        <v>22.94294225573849</v>
      </c>
      <c r="BC9" s="95">
        <v>23.093886170811459</v>
      </c>
      <c r="BD9" s="95">
        <v>23.244294975772153</v>
      </c>
      <c r="BE9" s="95">
        <v>23.394151214262155</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2:88" ht="51" x14ac:dyDescent="0.2">
      <c r="B10" s="57">
        <v>4</v>
      </c>
      <c r="C10" s="92" t="s">
        <v>334</v>
      </c>
      <c r="D10" s="26" t="s">
        <v>335</v>
      </c>
      <c r="E10" s="26" t="s">
        <v>101</v>
      </c>
      <c r="F10" s="26">
        <v>2</v>
      </c>
      <c r="H10" s="83">
        <v>4.7173105566878331</v>
      </c>
      <c r="I10" s="94">
        <v>4.6874753787843852</v>
      </c>
      <c r="J10" s="94">
        <v>4.6654118432915483</v>
      </c>
      <c r="K10" s="94">
        <v>4.6502991373894416</v>
      </c>
      <c r="L10" s="94">
        <v>4.6406133578479851</v>
      </c>
      <c r="M10" s="94">
        <v>4.63019395129841</v>
      </c>
      <c r="N10" s="94">
        <v>4.6185906106097327</v>
      </c>
      <c r="O10" s="94">
        <v>4.6095388779219908</v>
      </c>
      <c r="P10" s="94">
        <v>4.6037469273654192</v>
      </c>
      <c r="Q10" s="94">
        <v>4.5996078602328048</v>
      </c>
      <c r="R10" s="94">
        <v>4.5976584678600751</v>
      </c>
      <c r="S10" s="94">
        <v>4.597283539696182</v>
      </c>
      <c r="T10" s="94">
        <v>4.5852047233537796</v>
      </c>
      <c r="U10" s="94">
        <v>4.5856322123137465</v>
      </c>
      <c r="V10" s="94">
        <v>4.5873001408698642</v>
      </c>
      <c r="W10" s="94">
        <v>4.5894363382224483</v>
      </c>
      <c r="X10" s="94">
        <v>4.59290653603151</v>
      </c>
      <c r="Y10" s="94">
        <v>4.5967948018590734</v>
      </c>
      <c r="Z10" s="94">
        <v>4.6013905744794936</v>
      </c>
      <c r="AA10" s="94">
        <v>4.6071152826696462</v>
      </c>
      <c r="AB10" s="94">
        <v>4.6128640696494712</v>
      </c>
      <c r="AC10" s="94">
        <v>4.6195241895698098</v>
      </c>
      <c r="AD10" s="94">
        <v>4.6263329558968955</v>
      </c>
      <c r="AE10" s="94">
        <v>4.6340753369371486</v>
      </c>
      <c r="AF10" s="94">
        <v>4.6419453632114616</v>
      </c>
      <c r="AG10" s="95">
        <v>4.6467243979257971</v>
      </c>
      <c r="AH10" s="95">
        <v>4.6500858692527878</v>
      </c>
      <c r="AI10" s="95">
        <v>4.6537151752040797</v>
      </c>
      <c r="AJ10" s="95">
        <v>4.6575867025058972</v>
      </c>
      <c r="AK10" s="95">
        <v>4.66167776757234</v>
      </c>
      <c r="AL10" s="95">
        <v>4.6659682389963244</v>
      </c>
      <c r="AM10" s="95">
        <v>4.6704402133755707</v>
      </c>
      <c r="AN10" s="95">
        <v>4.675077736422443</v>
      </c>
      <c r="AO10" s="95">
        <v>4.679866562583654</v>
      </c>
      <c r="AP10" s="95">
        <v>4.6847939474635378</v>
      </c>
      <c r="AQ10" s="95">
        <v>4.6898484682364074</v>
      </c>
      <c r="AR10" s="95">
        <v>4.695019867979255</v>
      </c>
      <c r="AS10" s="95">
        <v>4.7002989204821173</v>
      </c>
      <c r="AT10" s="95">
        <v>4.7056773126178433</v>
      </c>
      <c r="AU10" s="95">
        <v>4.7111475417943449</v>
      </c>
      <c r="AV10" s="95">
        <v>4.7167028263836688</v>
      </c>
      <c r="AW10" s="95">
        <v>4.7223370273352598</v>
      </c>
      <c r="AX10" s="95">
        <v>4.728044579444318</v>
      </c>
      <c r="AY10" s="95">
        <v>4.7338204309701286</v>
      </c>
      <c r="AZ10" s="95">
        <v>4.7396599904873815</v>
      </c>
      <c r="BA10" s="95">
        <v>4.7455588699329896</v>
      </c>
      <c r="BB10" s="95">
        <v>4.7515120833494899</v>
      </c>
      <c r="BC10" s="95">
        <v>4.7575175089887241</v>
      </c>
      <c r="BD10" s="95">
        <v>4.7635719785872848</v>
      </c>
      <c r="BE10" s="95">
        <v>4.7696725978170695</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2:88" ht="51" x14ac:dyDescent="0.2">
      <c r="B11" s="57">
        <v>5</v>
      </c>
      <c r="C11" s="92" t="s">
        <v>261</v>
      </c>
      <c r="D11" s="26" t="s">
        <v>336</v>
      </c>
      <c r="E11" s="26" t="s">
        <v>263</v>
      </c>
      <c r="F11" s="26">
        <v>1</v>
      </c>
      <c r="H11" s="87">
        <v>120</v>
      </c>
      <c r="I11" s="111">
        <v>118</v>
      </c>
      <c r="J11" s="111">
        <v>117</v>
      </c>
      <c r="K11" s="111">
        <v>115</v>
      </c>
      <c r="L11" s="111">
        <v>114</v>
      </c>
      <c r="M11" s="111">
        <v>112</v>
      </c>
      <c r="N11" s="111">
        <v>111</v>
      </c>
      <c r="O11" s="111">
        <v>110</v>
      </c>
      <c r="P11" s="111">
        <v>109</v>
      </c>
      <c r="Q11" s="111">
        <v>107</v>
      </c>
      <c r="R11" s="111">
        <v>104</v>
      </c>
      <c r="S11" s="111">
        <v>104</v>
      </c>
      <c r="T11" s="111">
        <v>103</v>
      </c>
      <c r="U11" s="111">
        <v>103</v>
      </c>
      <c r="V11" s="111">
        <v>103</v>
      </c>
      <c r="W11" s="111">
        <v>100</v>
      </c>
      <c r="X11" s="111">
        <v>100</v>
      </c>
      <c r="Y11" s="111">
        <v>100</v>
      </c>
      <c r="Z11" s="111">
        <v>100</v>
      </c>
      <c r="AA11" s="111">
        <v>99</v>
      </c>
      <c r="AB11" s="111">
        <v>96</v>
      </c>
      <c r="AC11" s="111">
        <v>96</v>
      </c>
      <c r="AD11" s="111">
        <v>96</v>
      </c>
      <c r="AE11" s="111">
        <v>96</v>
      </c>
      <c r="AF11" s="111">
        <v>96</v>
      </c>
      <c r="AG11" s="112">
        <v>95</v>
      </c>
      <c r="AH11" s="112">
        <v>94</v>
      </c>
      <c r="AI11" s="112">
        <v>94</v>
      </c>
      <c r="AJ11" s="112">
        <v>94</v>
      </c>
      <c r="AK11" s="112">
        <v>94</v>
      </c>
      <c r="AL11" s="112">
        <v>93</v>
      </c>
      <c r="AM11" s="112">
        <v>93</v>
      </c>
      <c r="AN11" s="112">
        <v>93</v>
      </c>
      <c r="AO11" s="112">
        <v>93</v>
      </c>
      <c r="AP11" s="112">
        <v>93</v>
      </c>
      <c r="AQ11" s="112">
        <v>91</v>
      </c>
      <c r="AR11" s="112">
        <v>91</v>
      </c>
      <c r="AS11" s="112">
        <v>91</v>
      </c>
      <c r="AT11" s="112">
        <v>91</v>
      </c>
      <c r="AU11" s="112">
        <v>91</v>
      </c>
      <c r="AV11" s="112">
        <v>89</v>
      </c>
      <c r="AW11" s="112">
        <v>89</v>
      </c>
      <c r="AX11" s="112">
        <v>89</v>
      </c>
      <c r="AY11" s="112">
        <v>89</v>
      </c>
      <c r="AZ11" s="112">
        <v>89</v>
      </c>
      <c r="BA11" s="112">
        <v>88</v>
      </c>
      <c r="BB11" s="112">
        <v>87</v>
      </c>
      <c r="BC11" s="112">
        <v>87</v>
      </c>
      <c r="BD11" s="112">
        <v>87</v>
      </c>
      <c r="BE11" s="112">
        <v>87</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2:88" ht="51" x14ac:dyDescent="0.2">
      <c r="B12" s="57">
        <v>6</v>
      </c>
      <c r="C12" s="92" t="s">
        <v>264</v>
      </c>
      <c r="D12" s="26" t="s">
        <v>337</v>
      </c>
      <c r="E12" s="26" t="s">
        <v>263</v>
      </c>
      <c r="F12" s="26">
        <v>1</v>
      </c>
      <c r="H12" s="87">
        <v>157</v>
      </c>
      <c r="I12" s="31">
        <v>156</v>
      </c>
      <c r="J12" s="31">
        <v>155</v>
      </c>
      <c r="K12" s="31">
        <v>154</v>
      </c>
      <c r="L12" s="31">
        <v>154</v>
      </c>
      <c r="M12" s="31">
        <v>154</v>
      </c>
      <c r="N12" s="31">
        <v>153</v>
      </c>
      <c r="O12" s="31">
        <v>153</v>
      </c>
      <c r="P12" s="31">
        <v>153</v>
      </c>
      <c r="Q12" s="31">
        <v>153</v>
      </c>
      <c r="R12" s="31">
        <v>153</v>
      </c>
      <c r="S12" s="31">
        <v>153</v>
      </c>
      <c r="T12" s="31">
        <v>152</v>
      </c>
      <c r="U12" s="31">
        <v>152</v>
      </c>
      <c r="V12" s="31">
        <v>152</v>
      </c>
      <c r="W12" s="31">
        <v>152</v>
      </c>
      <c r="X12" s="31">
        <v>152</v>
      </c>
      <c r="Y12" s="31">
        <v>153</v>
      </c>
      <c r="Z12" s="31">
        <v>153</v>
      </c>
      <c r="AA12" s="31">
        <v>153</v>
      </c>
      <c r="AB12" s="31">
        <v>153</v>
      </c>
      <c r="AC12" s="31">
        <v>153</v>
      </c>
      <c r="AD12" s="31">
        <v>154</v>
      </c>
      <c r="AE12" s="31">
        <v>154</v>
      </c>
      <c r="AF12" s="31">
        <v>154</v>
      </c>
      <c r="AG12" s="32">
        <v>154</v>
      </c>
      <c r="AH12" s="32">
        <v>154</v>
      </c>
      <c r="AI12" s="32">
        <v>154</v>
      </c>
      <c r="AJ12" s="32">
        <v>155</v>
      </c>
      <c r="AK12" s="32">
        <v>155</v>
      </c>
      <c r="AL12" s="32">
        <v>155</v>
      </c>
      <c r="AM12" s="32">
        <v>155</v>
      </c>
      <c r="AN12" s="32">
        <v>155</v>
      </c>
      <c r="AO12" s="32">
        <v>155</v>
      </c>
      <c r="AP12" s="32">
        <v>156</v>
      </c>
      <c r="AQ12" s="32">
        <v>156</v>
      </c>
      <c r="AR12" s="32">
        <v>156</v>
      </c>
      <c r="AS12" s="32">
        <v>156</v>
      </c>
      <c r="AT12" s="32">
        <v>156</v>
      </c>
      <c r="AU12" s="32">
        <v>156</v>
      </c>
      <c r="AV12" s="32">
        <v>157</v>
      </c>
      <c r="AW12" s="32">
        <v>157</v>
      </c>
      <c r="AX12" s="32">
        <v>157</v>
      </c>
      <c r="AY12" s="32">
        <v>157</v>
      </c>
      <c r="AZ12" s="32">
        <v>157</v>
      </c>
      <c r="BA12" s="32">
        <v>158</v>
      </c>
      <c r="BB12" s="32">
        <v>158</v>
      </c>
      <c r="BC12" s="32">
        <v>158</v>
      </c>
      <c r="BD12" s="32">
        <v>158</v>
      </c>
      <c r="BE12" s="32">
        <v>158</v>
      </c>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6"/>
    </row>
    <row r="13" spans="2:88" ht="51" x14ac:dyDescent="0.2">
      <c r="B13" s="57">
        <v>7</v>
      </c>
      <c r="C13" s="92" t="s">
        <v>266</v>
      </c>
      <c r="D13" s="26" t="s">
        <v>338</v>
      </c>
      <c r="E13" s="26" t="s">
        <v>263</v>
      </c>
      <c r="F13" s="26">
        <v>1</v>
      </c>
      <c r="H13" s="87">
        <v>125.75045344557311</v>
      </c>
      <c r="I13" s="31">
        <v>123.83175975613567</v>
      </c>
      <c r="J13" s="31">
        <v>122.16517697842505</v>
      </c>
      <c r="K13" s="31">
        <v>120.62635694183989</v>
      </c>
      <c r="L13" s="31">
        <v>119.24290095120473</v>
      </c>
      <c r="M13" s="31">
        <v>117.92300660490206</v>
      </c>
      <c r="N13" s="31">
        <v>116.69346555640269</v>
      </c>
      <c r="O13" s="31">
        <v>115.54270215003949</v>
      </c>
      <c r="P13" s="31">
        <v>114.53279489683946</v>
      </c>
      <c r="Q13" s="31">
        <v>113.53415503688109</v>
      </c>
      <c r="R13" s="31">
        <v>110.38908436276786</v>
      </c>
      <c r="S13" s="31">
        <v>110.1419953498514</v>
      </c>
      <c r="T13" s="31">
        <v>109.79347031074646</v>
      </c>
      <c r="U13" s="31">
        <v>109.57505518369418</v>
      </c>
      <c r="V13" s="31">
        <v>109.38946257579481</v>
      </c>
      <c r="W13" s="31">
        <v>106.49962379717851</v>
      </c>
      <c r="X13" s="31">
        <v>106.38867699769528</v>
      </c>
      <c r="Y13" s="31">
        <v>106.28212937388624</v>
      </c>
      <c r="Z13" s="31">
        <v>106.18761980319265</v>
      </c>
      <c r="AA13" s="31">
        <v>106.09961958629393</v>
      </c>
      <c r="AB13" s="31">
        <v>103.3646244358805</v>
      </c>
      <c r="AC13" s="31">
        <v>103.32525037146041</v>
      </c>
      <c r="AD13" s="31">
        <v>103.28359862169422</v>
      </c>
      <c r="AE13" s="31">
        <v>103.25603186264202</v>
      </c>
      <c r="AF13" s="31">
        <v>103.22748304758187</v>
      </c>
      <c r="AG13" s="32">
        <v>101.66358172945576</v>
      </c>
      <c r="AH13" s="32">
        <v>101.58053633814843</v>
      </c>
      <c r="AI13" s="32">
        <v>101.49620371842194</v>
      </c>
      <c r="AJ13" s="32">
        <v>101.41013140859481</v>
      </c>
      <c r="AK13" s="32">
        <v>101.32192818889294</v>
      </c>
      <c r="AL13" s="32">
        <v>99.932084456465475</v>
      </c>
      <c r="AM13" s="32">
        <v>99.847683429295415</v>
      </c>
      <c r="AN13" s="32">
        <v>99.760207557067474</v>
      </c>
      <c r="AO13" s="32">
        <v>99.669441149187378</v>
      </c>
      <c r="AP13" s="32">
        <v>99.575199362118425</v>
      </c>
      <c r="AQ13" s="32">
        <v>98.148886187917398</v>
      </c>
      <c r="AR13" s="32">
        <v>98.056479253255318</v>
      </c>
      <c r="AS13" s="32">
        <v>97.960127717441011</v>
      </c>
      <c r="AT13" s="32">
        <v>97.859737267731361</v>
      </c>
      <c r="AU13" s="32">
        <v>97.75522982848041</v>
      </c>
      <c r="AV13" s="32">
        <v>96.470550501956765</v>
      </c>
      <c r="AW13" s="32">
        <v>96.365806053380055</v>
      </c>
      <c r="AX13" s="32">
        <v>96.256733231150207</v>
      </c>
      <c r="AY13" s="32">
        <v>96.143302616652321</v>
      </c>
      <c r="AZ13" s="32">
        <v>96.025493641942376</v>
      </c>
      <c r="BA13" s="32">
        <v>94.767330479422242</v>
      </c>
      <c r="BB13" s="32">
        <v>94.646476407348828</v>
      </c>
      <c r="BC13" s="32">
        <v>94.521145969123282</v>
      </c>
      <c r="BD13" s="32">
        <v>94.391345734031972</v>
      </c>
      <c r="BE13" s="32">
        <v>94.257087186793768</v>
      </c>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6"/>
    </row>
    <row r="14" spans="2:88" ht="51" x14ac:dyDescent="0.2">
      <c r="B14" s="57">
        <v>8</v>
      </c>
      <c r="C14" s="92" t="s">
        <v>268</v>
      </c>
      <c r="D14" s="26" t="s">
        <v>339</v>
      </c>
      <c r="E14" s="26" t="s">
        <v>101</v>
      </c>
      <c r="F14" s="26">
        <v>2</v>
      </c>
      <c r="H14" s="87">
        <v>9.2135706475031149</v>
      </c>
      <c r="I14" s="94">
        <v>8.6541705725031157</v>
      </c>
      <c r="J14" s="94">
        <v>8.5924623305031158</v>
      </c>
      <c r="K14" s="94">
        <v>8.5024761435031149</v>
      </c>
      <c r="L14" s="94">
        <v>6.6193899015031139</v>
      </c>
      <c r="M14" s="94">
        <v>6.4736557655031159</v>
      </c>
      <c r="N14" s="94">
        <v>6.2355116175031142</v>
      </c>
      <c r="O14" s="94">
        <v>6.1091680725031159</v>
      </c>
      <c r="P14" s="94">
        <v>5.904957459503116</v>
      </c>
      <c r="Q14" s="94">
        <v>5.4271594555031157</v>
      </c>
      <c r="R14" s="94">
        <v>4.735137024503115</v>
      </c>
      <c r="S14" s="94">
        <v>4.7351370245031141</v>
      </c>
      <c r="T14" s="94">
        <v>4.735137024503115</v>
      </c>
      <c r="U14" s="94">
        <v>4.7351370245031141</v>
      </c>
      <c r="V14" s="94">
        <v>4.735137024503115</v>
      </c>
      <c r="W14" s="94">
        <v>4.3715634455031154</v>
      </c>
      <c r="X14" s="94">
        <v>4.3715634455031154</v>
      </c>
      <c r="Y14" s="94">
        <v>4.3715634455031154</v>
      </c>
      <c r="Z14" s="94">
        <v>4.3715634455031154</v>
      </c>
      <c r="AA14" s="94">
        <v>4.3715634455031154</v>
      </c>
      <c r="AB14" s="94">
        <v>4.0079898665031157</v>
      </c>
      <c r="AC14" s="94">
        <v>4.0079898665031148</v>
      </c>
      <c r="AD14" s="94">
        <v>4.0079898665031157</v>
      </c>
      <c r="AE14" s="94">
        <v>4.0079898665031166</v>
      </c>
      <c r="AF14" s="94">
        <v>4.0079898665031157</v>
      </c>
      <c r="AG14" s="95">
        <v>3.4262721405031149</v>
      </c>
      <c r="AH14" s="95">
        <v>3.426272140503114</v>
      </c>
      <c r="AI14" s="95">
        <v>3.4262721405031149</v>
      </c>
      <c r="AJ14" s="95">
        <v>3.4262721405031153</v>
      </c>
      <c r="AK14" s="95">
        <v>3.4262721405031149</v>
      </c>
      <c r="AL14" s="95">
        <v>3.4262721405031149</v>
      </c>
      <c r="AM14" s="95">
        <v>3.4262721405031149</v>
      </c>
      <c r="AN14" s="95">
        <v>3.4262721405031149</v>
      </c>
      <c r="AO14" s="95">
        <v>3.4262721405031149</v>
      </c>
      <c r="AP14" s="95">
        <v>3.4262721405031149</v>
      </c>
      <c r="AQ14" s="95">
        <v>3.4262721405031149</v>
      </c>
      <c r="AR14" s="95">
        <v>3.4262721405031149</v>
      </c>
      <c r="AS14" s="95">
        <v>3.4262721405031149</v>
      </c>
      <c r="AT14" s="95">
        <v>3.426272140503114</v>
      </c>
      <c r="AU14" s="95">
        <v>3.4262721405031153</v>
      </c>
      <c r="AV14" s="95">
        <v>3.4262721405031149</v>
      </c>
      <c r="AW14" s="95">
        <v>3.4262721405031149</v>
      </c>
      <c r="AX14" s="95">
        <v>3.4262721405031149</v>
      </c>
      <c r="AY14" s="95">
        <v>3.4262721405031149</v>
      </c>
      <c r="AZ14" s="95">
        <v>3.4262721405031149</v>
      </c>
      <c r="BA14" s="95">
        <v>3.4262721405031149</v>
      </c>
      <c r="BB14" s="95">
        <v>3.4262721405031149</v>
      </c>
      <c r="BC14" s="95">
        <v>3.4262721405031153</v>
      </c>
      <c r="BD14" s="95">
        <v>3.4262721405031153</v>
      </c>
      <c r="BE14" s="95">
        <v>3.4262721405031158</v>
      </c>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6"/>
    </row>
    <row r="15" spans="2:88" ht="51" x14ac:dyDescent="0.2">
      <c r="B15" s="57">
        <v>9</v>
      </c>
      <c r="C15" s="92" t="s">
        <v>270</v>
      </c>
      <c r="D15" s="26" t="s">
        <v>340</v>
      </c>
      <c r="E15" s="26" t="s">
        <v>272</v>
      </c>
      <c r="F15" s="26">
        <v>2</v>
      </c>
      <c r="H15" s="83">
        <v>93.916683426222306</v>
      </c>
      <c r="I15" s="83">
        <v>86.773762896135096</v>
      </c>
      <c r="J15" s="83">
        <v>84.801355524691147</v>
      </c>
      <c r="K15" s="83">
        <v>82.587214098833911</v>
      </c>
      <c r="L15" s="83">
        <v>63.291734730010809</v>
      </c>
      <c r="M15" s="83">
        <v>60.942725821699398</v>
      </c>
      <c r="N15" s="83">
        <v>57.96323673186081</v>
      </c>
      <c r="O15" s="83">
        <v>56.109735540220214</v>
      </c>
      <c r="P15" s="83">
        <v>53.580227744057929</v>
      </c>
      <c r="Q15" s="83">
        <v>48.669844370486793</v>
      </c>
      <c r="R15" s="83">
        <v>41.972729519252525</v>
      </c>
      <c r="S15" s="83">
        <v>41.489166503883297</v>
      </c>
      <c r="T15" s="83">
        <v>41.334276952451738</v>
      </c>
      <c r="U15" s="83">
        <v>40.921204348377131</v>
      </c>
      <c r="V15" s="83">
        <v>40.510777316927985</v>
      </c>
      <c r="W15" s="83">
        <v>37.040147603976941</v>
      </c>
      <c r="X15" s="83">
        <v>36.678909881575827</v>
      </c>
      <c r="Y15" s="83">
        <v>36.328264172480857</v>
      </c>
      <c r="Z15" s="83">
        <v>35.98514213691768</v>
      </c>
      <c r="AA15" s="83">
        <v>35.644384432880955</v>
      </c>
      <c r="AB15" s="83">
        <v>32.383269430288713</v>
      </c>
      <c r="AC15" s="83">
        <v>32.078897435272161</v>
      </c>
      <c r="AD15" s="83">
        <v>31.788990908374515</v>
      </c>
      <c r="AE15" s="83">
        <v>31.495392859775883</v>
      </c>
      <c r="AF15" s="83">
        <v>31.212498356593276</v>
      </c>
      <c r="AG15" s="84">
        <v>26.449687915627841</v>
      </c>
      <c r="AH15" s="84">
        <v>26.219073579873253</v>
      </c>
      <c r="AI15" s="84">
        <v>25.99047060661432</v>
      </c>
      <c r="AJ15" s="84">
        <v>25.763861442114944</v>
      </c>
      <c r="AK15" s="84">
        <v>25.539228686028562</v>
      </c>
      <c r="AL15" s="84">
        <v>25.316555090054425</v>
      </c>
      <c r="AM15" s="84">
        <v>25.095823556605676</v>
      </c>
      <c r="AN15" s="84">
        <v>24.877017137489265</v>
      </c>
      <c r="AO15" s="84">
        <v>24.660119032597319</v>
      </c>
      <c r="AP15" s="84">
        <v>24.44511258861019</v>
      </c>
      <c r="AQ15" s="84">
        <v>24.231981297710824</v>
      </c>
      <c r="AR15" s="84">
        <v>24.020708796310458</v>
      </c>
      <c r="AS15" s="84">
        <v>23.811278863785542</v>
      </c>
      <c r="AT15" s="84">
        <v>23.60367542122577</v>
      </c>
      <c r="AU15" s="84">
        <v>23.397882530193169</v>
      </c>
      <c r="AV15" s="84">
        <v>23.193884391491956</v>
      </c>
      <c r="AW15" s="84">
        <v>22.991665343949425</v>
      </c>
      <c r="AX15" s="84">
        <v>22.791209863207389</v>
      </c>
      <c r="AY15" s="84">
        <v>22.592502560524341</v>
      </c>
      <c r="AZ15" s="84">
        <v>22.395528181588094</v>
      </c>
      <c r="BA15" s="84">
        <v>22.200271605338941</v>
      </c>
      <c r="BB15" s="84">
        <v>22.006717842803035</v>
      </c>
      <c r="BC15" s="84">
        <v>21.814852035936184</v>
      </c>
      <c r="BD15" s="84">
        <v>21.62465945647763</v>
      </c>
      <c r="BE15" s="84">
        <v>21.436125504814118</v>
      </c>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6"/>
    </row>
    <row r="16" spans="2:88" ht="51" x14ac:dyDescent="0.2">
      <c r="B16" s="57">
        <v>10</v>
      </c>
      <c r="C16" s="92" t="s">
        <v>273</v>
      </c>
      <c r="D16" s="26" t="s">
        <v>341</v>
      </c>
      <c r="E16" s="26" t="s">
        <v>275</v>
      </c>
      <c r="F16" s="26">
        <v>2</v>
      </c>
      <c r="H16" s="83">
        <v>77.064154521159438</v>
      </c>
      <c r="I16" s="83">
        <v>78.642700020640703</v>
      </c>
      <c r="J16" s="83">
        <v>80.200013638288752</v>
      </c>
      <c r="K16" s="83">
        <v>81.795385654666902</v>
      </c>
      <c r="L16" s="83">
        <v>83.397390926429082</v>
      </c>
      <c r="M16" s="83">
        <v>84.923295529707403</v>
      </c>
      <c r="N16" s="83">
        <v>86.178600323239039</v>
      </c>
      <c r="O16" s="83">
        <v>87.387169858036756</v>
      </c>
      <c r="P16" s="83">
        <v>88.622185212368777</v>
      </c>
      <c r="Q16" s="83">
        <v>89.832355827454606</v>
      </c>
      <c r="R16" s="83">
        <v>91.044690224949036</v>
      </c>
      <c r="S16" s="83">
        <v>92.268036002848262</v>
      </c>
      <c r="T16" s="83">
        <v>92.65305163000977</v>
      </c>
      <c r="U16" s="83">
        <v>93.726114321231009</v>
      </c>
      <c r="V16" s="83">
        <v>94.813271893260563</v>
      </c>
      <c r="W16" s="83">
        <v>95.866402563942856</v>
      </c>
      <c r="X16" s="83">
        <v>96.944150969539081</v>
      </c>
      <c r="Y16" s="83">
        <v>98.01088201103245</v>
      </c>
      <c r="Z16" s="83">
        <v>99.074732962328383</v>
      </c>
      <c r="AA16" s="83">
        <v>100.15152211806335</v>
      </c>
      <c r="AB16" s="83">
        <v>101.19276066620857</v>
      </c>
      <c r="AC16" s="83">
        <v>102.28189442652864</v>
      </c>
      <c r="AD16" s="83">
        <v>103.33809587059363</v>
      </c>
      <c r="AE16" s="83">
        <v>104.42826043518629</v>
      </c>
      <c r="AF16" s="83">
        <v>105.49764533131805</v>
      </c>
      <c r="AG16" s="84">
        <v>106.54437905333565</v>
      </c>
      <c r="AH16" s="84">
        <v>107.60034118586836</v>
      </c>
      <c r="AI16" s="84">
        <v>108.66561292592881</v>
      </c>
      <c r="AJ16" s="84">
        <v>109.74027618387359</v>
      </c>
      <c r="AK16" s="84">
        <v>110.82441358966184</v>
      </c>
      <c r="AL16" s="84">
        <v>111.91810849916872</v>
      </c>
      <c r="AM16" s="84">
        <v>113.02144500055429</v>
      </c>
      <c r="AN16" s="84">
        <v>114.13450792068794</v>
      </c>
      <c r="AO16" s="84">
        <v>115.2573828316294</v>
      </c>
      <c r="AP16" s="84">
        <v>116.39015605716634</v>
      </c>
      <c r="AQ16" s="84">
        <v>117.53291467940925</v>
      </c>
      <c r="AR16" s="84">
        <v>118.68574654544427</v>
      </c>
      <c r="AS16" s="84">
        <v>119.8487402740441</v>
      </c>
      <c r="AT16" s="84">
        <v>121.02198526243779</v>
      </c>
      <c r="AU16" s="84">
        <v>122.20557169313982</v>
      </c>
      <c r="AV16" s="84">
        <v>123.39959054083903</v>
      </c>
      <c r="AW16" s="84">
        <v>124.60413357934796</v>
      </c>
      <c r="AX16" s="84">
        <v>125.81929338861286</v>
      </c>
      <c r="AY16" s="84">
        <v>127.04516336178538</v>
      </c>
      <c r="AZ16" s="84">
        <v>128.28183771235601</v>
      </c>
      <c r="BA16" s="84">
        <v>129.52941148135002</v>
      </c>
      <c r="BB16" s="84">
        <v>130.78798054458656</v>
      </c>
      <c r="BC16" s="84">
        <v>132.05764162000128</v>
      </c>
      <c r="BD16" s="84">
        <v>133.33849227503302</v>
      </c>
      <c r="BE16" s="84">
        <v>134.63063093407533</v>
      </c>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6"/>
    </row>
    <row r="17" spans="2:88" ht="51" x14ac:dyDescent="0.2">
      <c r="B17" s="57">
        <v>11</v>
      </c>
      <c r="C17" s="92" t="s">
        <v>285</v>
      </c>
      <c r="D17" s="26" t="s">
        <v>342</v>
      </c>
      <c r="E17" s="26" t="s">
        <v>287</v>
      </c>
      <c r="F17" s="26">
        <v>0</v>
      </c>
      <c r="H17" s="89">
        <v>0.82838819607961167</v>
      </c>
      <c r="I17" s="89">
        <v>0.83155530321649218</v>
      </c>
      <c r="J17" s="89">
        <v>0.83470346070278556</v>
      </c>
      <c r="K17" s="89">
        <v>0.83786038458068612</v>
      </c>
      <c r="L17" s="89">
        <v>0.84092976543629738</v>
      </c>
      <c r="M17" s="89">
        <v>0.84310182283526058</v>
      </c>
      <c r="N17" s="89">
        <v>0.84481778006646802</v>
      </c>
      <c r="O17" s="89">
        <v>0.84642585811340765</v>
      </c>
      <c r="P17" s="89">
        <v>0.84804198804015174</v>
      </c>
      <c r="Q17" s="89">
        <v>0.84958965461555258</v>
      </c>
      <c r="R17" s="89">
        <v>0.85109928587860773</v>
      </c>
      <c r="S17" s="89">
        <v>0.85260178889428306</v>
      </c>
      <c r="T17" s="89">
        <v>0.8529644330239512</v>
      </c>
      <c r="U17" s="89">
        <v>0.85422339099653788</v>
      </c>
      <c r="V17" s="89">
        <v>0.85546792510395653</v>
      </c>
      <c r="W17" s="89">
        <v>0.85664409794796204</v>
      </c>
      <c r="X17" s="89">
        <v>0.85782920092228065</v>
      </c>
      <c r="Y17" s="89">
        <v>0.85898029576425272</v>
      </c>
      <c r="Z17" s="89">
        <v>0.860105690906112</v>
      </c>
      <c r="AA17" s="89">
        <v>0.8612233234513581</v>
      </c>
      <c r="AB17" s="89">
        <v>0.86228090241612954</v>
      </c>
      <c r="AC17" s="89">
        <v>0.86337249941165961</v>
      </c>
      <c r="AD17" s="89">
        <v>0.8644075089267097</v>
      </c>
      <c r="AE17" s="89">
        <v>0.86546148004835233</v>
      </c>
      <c r="AF17" s="89">
        <v>0.86647344139134308</v>
      </c>
      <c r="AG17" s="90">
        <v>0.8674432048206262</v>
      </c>
      <c r="AH17" s="90">
        <v>0.86840471471654246</v>
      </c>
      <c r="AI17" s="90">
        <v>0.86935804170910269</v>
      </c>
      <c r="AJ17" s="90">
        <v>0.87030325581557955</v>
      </c>
      <c r="AK17" s="90">
        <v>0.87124042644583211</v>
      </c>
      <c r="AL17" s="90">
        <v>0.87216962240758356</v>
      </c>
      <c r="AM17" s="90">
        <v>0.87309091191165344</v>
      </c>
      <c r="AN17" s="90">
        <v>0.87400436257714464</v>
      </c>
      <c r="AO17" s="90">
        <v>0.87491004143658391</v>
      </c>
      <c r="AP17" s="90">
        <v>0.8758080149410189</v>
      </c>
      <c r="AQ17" s="90">
        <v>0.87669834896507037</v>
      </c>
      <c r="AR17" s="90">
        <v>0.8775811088119404</v>
      </c>
      <c r="AS17" s="90">
        <v>0.87845635921837706</v>
      </c>
      <c r="AT17" s="90">
        <v>0.87932416435959582</v>
      </c>
      <c r="AU17" s="90">
        <v>0.88018458785415854</v>
      </c>
      <c r="AV17" s="90">
        <v>0.8810376927688085</v>
      </c>
      <c r="AW17" s="90">
        <v>0.88188354162326588</v>
      </c>
      <c r="AX17" s="90">
        <v>0.88272219639497862</v>
      </c>
      <c r="AY17" s="90">
        <v>0.88355371852383435</v>
      </c>
      <c r="AZ17" s="90">
        <v>0.8843781689168303</v>
      </c>
      <c r="BA17" s="90">
        <v>0.88519560795270158</v>
      </c>
      <c r="BB17" s="90">
        <v>0.88600609548651132</v>
      </c>
      <c r="BC17" s="90">
        <v>0.88680969085419858</v>
      </c>
      <c r="BD17" s="90">
        <v>0.88760645287708884</v>
      </c>
      <c r="BE17" s="90">
        <v>0.88839643986636319</v>
      </c>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row>
    <row r="18" spans="2:88" x14ac:dyDescent="0.2">
      <c r="C18" s="59"/>
      <c r="D18" s="60"/>
      <c r="E18" s="60"/>
      <c r="F18" s="59"/>
    </row>
    <row r="19" spans="2:88" x14ac:dyDescent="0.2"/>
    <row r="20" spans="2:88" x14ac:dyDescent="0.2"/>
    <row r="21" spans="2:88" ht="15" x14ac:dyDescent="0.25">
      <c r="B21" s="46" t="s">
        <v>113</v>
      </c>
    </row>
    <row r="22" spans="2:88" x14ac:dyDescent="0.2"/>
    <row r="23" spans="2:88" x14ac:dyDescent="0.2">
      <c r="B23" s="47"/>
      <c r="C23" t="s">
        <v>114</v>
      </c>
    </row>
    <row r="24" spans="2:88" x14ac:dyDescent="0.2"/>
    <row r="25" spans="2:88" x14ac:dyDescent="0.2">
      <c r="B25" s="48"/>
      <c r="C25" t="s">
        <v>115</v>
      </c>
    </row>
    <row r="26" spans="2:88" x14ac:dyDescent="0.2"/>
    <row r="27" spans="2:88" x14ac:dyDescent="0.2"/>
    <row r="28" spans="2:88" x14ac:dyDescent="0.2"/>
    <row r="29" spans="2:88" ht="15" x14ac:dyDescent="0.25">
      <c r="B29" s="134" t="s">
        <v>343</v>
      </c>
      <c r="C29" s="135"/>
      <c r="D29" s="135"/>
      <c r="E29" s="135"/>
      <c r="F29" s="135"/>
      <c r="G29" s="135"/>
      <c r="H29" s="135"/>
      <c r="I29" s="136"/>
    </row>
    <row r="30" spans="2:88" x14ac:dyDescent="0.2"/>
    <row r="31" spans="2:88" s="6" customFormat="1" ht="13.5" x14ac:dyDescent="0.2">
      <c r="B31" s="49" t="s">
        <v>70</v>
      </c>
      <c r="C31" s="137" t="s">
        <v>118</v>
      </c>
      <c r="D31" s="137"/>
      <c r="E31" s="137"/>
      <c r="F31" s="137"/>
      <c r="G31" s="137"/>
      <c r="H31" s="137"/>
      <c r="I31" s="137"/>
    </row>
    <row r="32" spans="2:88" s="6" customFormat="1" ht="59.65" customHeight="1" x14ac:dyDescent="0.2">
      <c r="B32" s="50">
        <v>1</v>
      </c>
      <c r="C32" s="130" t="s">
        <v>344</v>
      </c>
      <c r="D32" s="114"/>
      <c r="E32" s="114"/>
      <c r="F32" s="114"/>
      <c r="G32" s="114"/>
      <c r="H32" s="114"/>
      <c r="I32" s="114"/>
    </row>
    <row r="33" spans="2:9" s="6" customFormat="1" ht="54" customHeight="1" x14ac:dyDescent="0.2">
      <c r="B33" s="50">
        <v>2</v>
      </c>
      <c r="C33" s="130" t="s">
        <v>345</v>
      </c>
      <c r="D33" s="114"/>
      <c r="E33" s="114"/>
      <c r="F33" s="114"/>
      <c r="G33" s="114"/>
      <c r="H33" s="114"/>
      <c r="I33" s="114"/>
    </row>
    <row r="34" spans="2:9" s="6" customFormat="1" ht="58.15" customHeight="1" x14ac:dyDescent="0.2">
      <c r="B34" s="50">
        <v>3</v>
      </c>
      <c r="C34" s="130" t="s">
        <v>346</v>
      </c>
      <c r="D34" s="114"/>
      <c r="E34" s="114"/>
      <c r="F34" s="114"/>
      <c r="G34" s="114"/>
      <c r="H34" s="114"/>
      <c r="I34" s="114"/>
    </row>
    <row r="35" spans="2:9" s="6" customFormat="1" ht="61.15" customHeight="1" x14ac:dyDescent="0.2">
      <c r="B35" s="50">
        <v>4</v>
      </c>
      <c r="C35" s="130" t="s">
        <v>347</v>
      </c>
      <c r="D35" s="114"/>
      <c r="E35" s="114"/>
      <c r="F35" s="114"/>
      <c r="G35" s="114"/>
      <c r="H35" s="114"/>
      <c r="I35" s="114"/>
    </row>
    <row r="36" spans="2:9" s="6" customFormat="1" ht="58.5" customHeight="1" x14ac:dyDescent="0.2">
      <c r="B36" s="50">
        <v>5</v>
      </c>
      <c r="C36" s="130" t="s">
        <v>348</v>
      </c>
      <c r="D36" s="114"/>
      <c r="E36" s="114"/>
      <c r="F36" s="114"/>
      <c r="G36" s="114"/>
      <c r="H36" s="114"/>
      <c r="I36" s="114"/>
    </row>
    <row r="37" spans="2:9" s="6" customFormat="1" ht="75.400000000000006" customHeight="1" x14ac:dyDescent="0.2">
      <c r="B37" s="50">
        <v>6</v>
      </c>
      <c r="C37" s="130" t="s">
        <v>349</v>
      </c>
      <c r="D37" s="114"/>
      <c r="E37" s="114"/>
      <c r="F37" s="114"/>
      <c r="G37" s="114"/>
      <c r="H37" s="114"/>
      <c r="I37" s="114"/>
    </row>
    <row r="38" spans="2:9" s="6" customFormat="1" ht="61.5" customHeight="1" x14ac:dyDescent="0.2">
      <c r="B38" s="50">
        <v>7</v>
      </c>
      <c r="C38" s="130" t="s">
        <v>350</v>
      </c>
      <c r="D38" s="114"/>
      <c r="E38" s="114"/>
      <c r="F38" s="114"/>
      <c r="G38" s="114"/>
      <c r="H38" s="114"/>
      <c r="I38" s="114"/>
    </row>
    <row r="39" spans="2:9" s="6" customFormat="1" ht="75.400000000000006" customHeight="1" x14ac:dyDescent="0.2">
      <c r="B39" s="50">
        <v>8</v>
      </c>
      <c r="C39" s="130" t="s">
        <v>351</v>
      </c>
      <c r="D39" s="114"/>
      <c r="E39" s="114"/>
      <c r="F39" s="114"/>
      <c r="G39" s="114"/>
      <c r="H39" s="114"/>
      <c r="I39" s="114"/>
    </row>
    <row r="40" spans="2:9" s="6" customFormat="1" ht="66" customHeight="1" x14ac:dyDescent="0.2">
      <c r="B40" s="50">
        <v>9</v>
      </c>
      <c r="C40" s="130" t="s">
        <v>352</v>
      </c>
      <c r="D40" s="114"/>
      <c r="E40" s="114"/>
      <c r="F40" s="114"/>
      <c r="G40" s="114"/>
      <c r="H40" s="114"/>
      <c r="I40" s="114"/>
    </row>
    <row r="41" spans="2:9" s="6" customFormat="1" ht="54.4" customHeight="1" x14ac:dyDescent="0.2">
      <c r="B41" s="50">
        <v>10</v>
      </c>
      <c r="C41" s="130" t="s">
        <v>353</v>
      </c>
      <c r="D41" s="114"/>
      <c r="E41" s="114"/>
      <c r="F41" s="114"/>
      <c r="G41" s="114"/>
      <c r="H41" s="114"/>
      <c r="I41" s="114"/>
    </row>
    <row r="42" spans="2:9" s="6" customFormat="1" ht="57.4" customHeight="1" x14ac:dyDescent="0.2">
      <c r="B42" s="50">
        <v>11</v>
      </c>
      <c r="C42" s="130" t="s">
        <v>354</v>
      </c>
      <c r="D42" s="114"/>
      <c r="E42" s="114"/>
      <c r="F42" s="114"/>
      <c r="G42" s="114"/>
      <c r="H42" s="114"/>
      <c r="I42" s="114"/>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J12" sqref="J12:J13"/>
    </sheetView>
  </sheetViews>
  <sheetFormatPr defaultColWidth="0" defaultRowHeight="14.25" zeroHeight="1" x14ac:dyDescent="0.2"/>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2">
      <c r="B1" s="113" t="s">
        <v>355</v>
      </c>
      <c r="C1" s="113"/>
      <c r="D1" s="113"/>
      <c r="E1" s="113"/>
      <c r="F1" s="113"/>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18" t="s">
        <v>3</v>
      </c>
      <c r="C3" s="119"/>
      <c r="D3" s="121" t="str">
        <f>'Cover sheet'!C5</f>
        <v>Southern Water</v>
      </c>
      <c r="E3" s="122"/>
      <c r="F3" s="123"/>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18" t="s">
        <v>6</v>
      </c>
      <c r="C4" s="119"/>
      <c r="D4" s="121" t="str">
        <f>'Cover sheet'!C6</f>
        <v>Kent Thanet</v>
      </c>
      <c r="E4" s="122"/>
      <c r="F4" s="123"/>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7"/>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3" t="s">
        <v>151</v>
      </c>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row>
    <row r="6" spans="1:88" ht="15" thickBot="1" x14ac:dyDescent="0.25">
      <c r="B6" s="56" t="s">
        <v>70</v>
      </c>
      <c r="C6" s="17" t="s">
        <v>152</v>
      </c>
      <c r="D6" s="18" t="s">
        <v>72</v>
      </c>
      <c r="E6" s="18" t="s">
        <v>73</v>
      </c>
      <c r="F6" s="76" t="s">
        <v>74</v>
      </c>
      <c r="G6" s="37"/>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 x14ac:dyDescent="0.2">
      <c r="B7" s="57">
        <v>1</v>
      </c>
      <c r="C7" s="28" t="s">
        <v>305</v>
      </c>
      <c r="D7" s="29" t="s">
        <v>356</v>
      </c>
      <c r="E7" s="29" t="s">
        <v>101</v>
      </c>
      <c r="F7" s="29">
        <v>2</v>
      </c>
      <c r="H7" s="83">
        <f>'[2]9. FP SDB (RO)'!L$3</f>
        <v>44.573213534251224</v>
      </c>
      <c r="I7" s="83">
        <f>'[2]9. FP SDB (RO)'!M$3</f>
        <v>43.996159467969967</v>
      </c>
      <c r="J7" s="83">
        <f>'[2]9. FP SDB (RO)'!N$3</f>
        <v>43.950076949222463</v>
      </c>
      <c r="K7" s="83">
        <f>'[2]9. FP SDB (RO)'!O$3</f>
        <v>43.897681583531984</v>
      </c>
      <c r="L7" s="83">
        <f>'[2]9. FP SDB (RO)'!P$3</f>
        <v>42.074164181491497</v>
      </c>
      <c r="M7" s="83">
        <f>'[2]9. FP SDB (RO)'!Q$3</f>
        <v>41.995172185065783</v>
      </c>
      <c r="N7" s="83">
        <f>'[2]9. FP SDB (RO)'!R$3</f>
        <v>41.770794281341878</v>
      </c>
      <c r="O7" s="83">
        <f>'[2]9. FP SDB (RO)'!S$3</f>
        <v>41.661640649596173</v>
      </c>
      <c r="P7" s="83">
        <f>'[2]9. FP SDB (RO)'!T$3</f>
        <v>41.49882254527013</v>
      </c>
      <c r="Q7" s="83">
        <f>'[2]9. FP SDB (RO)'!U$3</f>
        <v>41.054574236361127</v>
      </c>
      <c r="R7" s="83">
        <f>'[2]9. FP SDB (RO)'!V$3</f>
        <v>39.905733385444684</v>
      </c>
      <c r="S7" s="83">
        <f>'[2]9. FP SDB (RO)'!W$3</f>
        <v>40.092521785874027</v>
      </c>
      <c r="T7" s="83">
        <f>'[2]9. FP SDB (RO)'!X$3</f>
        <v>40.101027499425953</v>
      </c>
      <c r="U7" s="83">
        <f>'[2]9. FP SDB (RO)'!Y$3</f>
        <v>40.270001796436325</v>
      </c>
      <c r="V7" s="83">
        <f>'[2]9. FP SDB (RO)'!Z$3</f>
        <v>40.443972336303517</v>
      </c>
      <c r="W7" s="83">
        <f>'[2]9. FP SDB (RO)'!AA$3</f>
        <v>39.610313261529456</v>
      </c>
      <c r="X7" s="83">
        <f>'[2]9. FP SDB (RO)'!AB$3</f>
        <v>39.786115752406701</v>
      </c>
      <c r="Y7" s="83">
        <f>'[2]9. FP SDB (RO)'!AC$3</f>
        <v>39.962476327325362</v>
      </c>
      <c r="Z7" s="83">
        <f>'[2]9. FP SDB (RO)'!AD$3</f>
        <v>40.141254768947171</v>
      </c>
      <c r="AA7" s="83">
        <f>'[2]9. FP SDB (RO)'!AE$3</f>
        <v>40.329132724266486</v>
      </c>
      <c r="AB7" s="83">
        <f>'[2]9. FP SDB (RO)'!AF$3</f>
        <v>39.494844472271581</v>
      </c>
      <c r="AC7" s="83">
        <f>'[2]9. FP SDB (RO)'!AG$3</f>
        <v>39.684294058667319</v>
      </c>
      <c r="AD7" s="83">
        <f>'[2]9. FP SDB (RO)'!AH$3</f>
        <v>39.87066679910005</v>
      </c>
      <c r="AE7" s="83">
        <f>'[2]9. FP SDB (RO)'!AI$3</f>
        <v>40.065256105363417</v>
      </c>
      <c r="AF7" s="83">
        <f>'[2]9. FP SDB (RO)'!AJ$3</f>
        <v>40.257745585785983</v>
      </c>
      <c r="AG7" s="86">
        <f>'[2]9. FP SDB (RO)'!AK$3</f>
        <v>39.479142167780196</v>
      </c>
      <c r="AH7" s="86">
        <f>'[2]9. FP SDB (RO)'!AL$3</f>
        <v>39.654874885722748</v>
      </c>
      <c r="AI7" s="86">
        <f>'[2]9. FP SDB (RO)'!AM$3</f>
        <v>39.831241013768931</v>
      </c>
      <c r="AJ7" s="86">
        <f>'[2]9. FP SDB (RO)'!AN$3</f>
        <v>40.00812256046504</v>
      </c>
      <c r="AK7" s="86">
        <f>'[2]9. FP SDB (RO)'!AO$3</f>
        <v>40.185414116078235</v>
      </c>
      <c r="AL7" s="86">
        <f>'[2]9. FP SDB (RO)'!AP$3</f>
        <v>40.023021244862591</v>
      </c>
      <c r="AM7" s="86">
        <f>'[2]9. FP SDB (RO)'!AQ$3</f>
        <v>40.200859101920628</v>
      </c>
      <c r="AN7" s="86">
        <f>'[2]9. FP SDB (RO)'!AR$3</f>
        <v>40.378851241187711</v>
      </c>
      <c r="AO7" s="86">
        <f>'[2]9. FP SDB (RO)'!AS$3</f>
        <v>40.556928586283256</v>
      </c>
      <c r="AP7" s="86">
        <f>'[2]9. FP SDB (RO)'!AT$3</f>
        <v>40.735028540346775</v>
      </c>
      <c r="AQ7" s="86">
        <f>'[2]9. FP SDB (RO)'!AU$3</f>
        <v>40.553094214648048</v>
      </c>
      <c r="AR7" s="86">
        <f>'[2]9. FP SDB (RO)'!AV$3</f>
        <v>40.731073758847344</v>
      </c>
      <c r="AS7" s="86">
        <f>'[2]9. FP SDB (RO)'!AW$3</f>
        <v>40.908919778376827</v>
      </c>
      <c r="AT7" s="86">
        <f>'[2]9. FP SDB (RO)'!AX$3</f>
        <v>41.086588826602664</v>
      </c>
      <c r="AU7" s="86">
        <f>'[2]9. FP SDB (RO)'!AY$3</f>
        <v>41.264040961271142</v>
      </c>
      <c r="AV7" s="86">
        <f>'[2]9. FP SDB (RO)'!AZ$3</f>
        <v>41.111239356300331</v>
      </c>
      <c r="AW7" s="86">
        <f>'[2]9. FP SDB (RO)'!BA$3</f>
        <v>41.288149961294913</v>
      </c>
      <c r="AX7" s="86">
        <f>'[2]9. FP SDB (RO)'!BB$3</f>
        <v>41.464741202276855</v>
      </c>
      <c r="AY7" s="86">
        <f>'[2]9. FP SDB (RO)'!BC$3</f>
        <v>41.640983718068185</v>
      </c>
      <c r="AZ7" s="86">
        <f>'[2]9. FP SDB (RO)'!BD$3</f>
        <v>41.81685012756347</v>
      </c>
      <c r="BA7" s="86">
        <f>'[2]9. FP SDB (RO)'!BE$3</f>
        <v>41.662232059233432</v>
      </c>
      <c r="BB7" s="86">
        <f>'[2]9. FP SDB (RO)'!BF$3</f>
        <v>41.836640618368897</v>
      </c>
      <c r="BC7" s="86">
        <f>'[2]9. FP SDB (RO)'!BG$3</f>
        <v>42.010584615096008</v>
      </c>
      <c r="BD7" s="86">
        <f>'[2]9. FP SDB (RO)'!BH$3</f>
        <v>42.184042545670167</v>
      </c>
      <c r="BE7" s="86">
        <f>'[2]9. FP SDB (RO)'!BI$3</f>
        <v>42.356994059404855</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1" x14ac:dyDescent="0.2">
      <c r="B8" s="57">
        <f>B7+1</f>
        <v>2</v>
      </c>
      <c r="C8" s="92" t="s">
        <v>307</v>
      </c>
      <c r="D8" s="26" t="s">
        <v>357</v>
      </c>
      <c r="E8" s="26" t="s">
        <v>101</v>
      </c>
      <c r="F8" s="26">
        <v>2</v>
      </c>
      <c r="H8" s="83">
        <f>'[2]9. FP SDB (RO)'!L$4</f>
        <v>38.019643880709317</v>
      </c>
      <c r="I8" s="83">
        <f>'[2]9. FP SDB (RO)'!M$4</f>
        <v>38.252630209391498</v>
      </c>
      <c r="J8" s="83">
        <f>'[2]9. FP SDB (RO)'!N$4</f>
        <v>43.375994113239578</v>
      </c>
      <c r="K8" s="83">
        <f>'[2]9. FP SDB (RO)'!O$4</f>
        <v>43.386961462007271</v>
      </c>
      <c r="L8" s="83">
        <f>'[2]9. FP SDB (RO)'!P$4</f>
        <v>40.603970054058827</v>
      </c>
      <c r="M8" s="83">
        <f>'[2]9. FP SDB (RO)'!Q$4</f>
        <v>41.659690406975415</v>
      </c>
      <c r="N8" s="83">
        <f>'[2]9. FP SDB (RO)'!R$4</f>
        <v>41.652624426448753</v>
      </c>
      <c r="O8" s="83">
        <f>'[2]9. FP SDB (RO)'!S$4</f>
        <v>39.92294129865622</v>
      </c>
      <c r="P8" s="83">
        <f>'[2]9. FP SDB (RO)'!T$4</f>
        <v>39.914878688107173</v>
      </c>
      <c r="Q8" s="83">
        <f>'[2]9. FP SDB (RO)'!U$4</f>
        <v>39.999713919620739</v>
      </c>
      <c r="R8" s="83">
        <f>'[2]9. FP SDB (RO)'!V$4</f>
        <v>40.092832383857719</v>
      </c>
      <c r="S8" s="83">
        <f>'[2]9. FP SDB (RO)'!W$4</f>
        <v>40.189557668440472</v>
      </c>
      <c r="T8" s="83">
        <f>'[2]9. FP SDB (RO)'!X$4</f>
        <v>40.108000266145815</v>
      </c>
      <c r="U8" s="83">
        <f>'[2]9. FP SDB (RO)'!Y$4</f>
        <v>40.186911447309598</v>
      </c>
      <c r="V8" s="83">
        <f>'[2]9. FP SDB (RO)'!Z$4</f>
        <v>40.270818871330192</v>
      </c>
      <c r="W8" s="83">
        <f>'[2]9. FP SDB (RO)'!AA$4</f>
        <v>40.267669041895353</v>
      </c>
      <c r="X8" s="83">
        <f>'[2]9. FP SDB (RO)'!AB$4</f>
        <v>40.270407199111823</v>
      </c>
      <c r="Y8" s="83">
        <f>'[2]9. FP SDB (RO)'!AC$4</f>
        <v>40.273703440369701</v>
      </c>
      <c r="Z8" s="83">
        <f>'[2]9. FP SDB (RO)'!AD$4</f>
        <v>40.279417548330727</v>
      </c>
      <c r="AA8" s="83">
        <f>'[2]9. FP SDB (RO)'!AE$4</f>
        <v>40.29423116998926</v>
      </c>
      <c r="AB8" s="83">
        <f>'[2]9. FP SDB (RO)'!AF$4</f>
        <v>40.320904112673944</v>
      </c>
      <c r="AC8" s="83">
        <f>'[2]9. FP SDB (RO)'!AG$4</f>
        <v>40.357741314749283</v>
      </c>
      <c r="AD8" s="83">
        <f>'[2]9. FP SDB (RO)'!AH$4</f>
        <v>40.391501670861608</v>
      </c>
      <c r="AE8" s="83">
        <f>'[2]9. FP SDB (RO)'!AI$4</f>
        <v>40.433478592804562</v>
      </c>
      <c r="AF8" s="83">
        <f>'[2]9. FP SDB (RO)'!AJ$4</f>
        <v>40.473355688906722</v>
      </c>
      <c r="AG8" s="86">
        <f>'[2]9. FP SDB (RO)'!AK$4</f>
        <v>40.506201375888438</v>
      </c>
      <c r="AH8" s="86">
        <f>'[2]9. FP SDB (RO)'!AL$4</f>
        <v>40.531665472818496</v>
      </c>
      <c r="AI8" s="86">
        <f>'[2]9. FP SDB (RO)'!AM$4</f>
        <v>40.557762979852171</v>
      </c>
      <c r="AJ8" s="86">
        <f>'[2]9. FP SDB (RO)'!AN$4</f>
        <v>40.584375905535779</v>
      </c>
      <c r="AK8" s="86">
        <f>'[2]9. FP SDB (RO)'!AO$4</f>
        <v>40.611398840136474</v>
      </c>
      <c r="AL8" s="86">
        <f>'[2]9. FP SDB (RO)'!AP$4</f>
        <v>40.654294524364445</v>
      </c>
      <c r="AM8" s="86">
        <f>'[2]9. FP SDB (RO)'!AQ$4</f>
        <v>40.697420936866088</v>
      </c>
      <c r="AN8" s="86">
        <f>'[2]9. FP SDB (RO)'!AR$4</f>
        <v>40.74070163157679</v>
      </c>
      <c r="AO8" s="86">
        <f>'[2]9. FP SDB (RO)'!AS$4</f>
        <v>40.784067532115941</v>
      </c>
      <c r="AP8" s="86">
        <f>'[2]9. FP SDB (RO)'!AT$4</f>
        <v>40.82745604162308</v>
      </c>
      <c r="AQ8" s="86">
        <f>'[2]9. FP SDB (RO)'!AU$4</f>
        <v>40.845702663332538</v>
      </c>
      <c r="AR8" s="86">
        <f>'[2]9. FP SDB (RO)'!AV$4</f>
        <v>40.86386315494002</v>
      </c>
      <c r="AS8" s="86">
        <f>'[2]9. FP SDB (RO)'!AW$4</f>
        <v>40.881890121877689</v>
      </c>
      <c r="AT8" s="86">
        <f>'[2]9. FP SDB (RO)'!AX$4</f>
        <v>40.899740117511705</v>
      </c>
      <c r="AU8" s="86">
        <f>'[2]9. FP SDB (RO)'!AY$4</f>
        <v>40.917373199588368</v>
      </c>
      <c r="AV8" s="86">
        <f>'[2]9. FP SDB (RO)'!AZ$4</f>
        <v>40.991103228525539</v>
      </c>
      <c r="AW8" s="86">
        <f>'[2]9. FP SDB (RO)'!BA$4</f>
        <v>41.064545467428076</v>
      </c>
      <c r="AX8" s="86">
        <f>'[2]9. FP SDB (RO)'!BB$4</f>
        <v>41.137668342317987</v>
      </c>
      <c r="AY8" s="86">
        <f>'[2]9. FP SDB (RO)'!BC$4</f>
        <v>41.210442492017286</v>
      </c>
      <c r="AZ8" s="86">
        <f>'[2]9. FP SDB (RO)'!BD$4</f>
        <v>41.28284053542054</v>
      </c>
      <c r="BA8" s="86">
        <f>'[2]9. FP SDB (RO)'!BE$4</f>
        <v>41.32310997177705</v>
      </c>
      <c r="BB8" s="86">
        <f>'[2]9. FP SDB (RO)'!BF$4</f>
        <v>41.362406035599065</v>
      </c>
      <c r="BC8" s="86">
        <f>'[2]9. FP SDB (RO)'!BG$4</f>
        <v>41.401237537012733</v>
      </c>
      <c r="BD8" s="86">
        <f>'[2]9. FP SDB (RO)'!BH$4</f>
        <v>41.439582972273428</v>
      </c>
      <c r="BE8" s="86">
        <f>'[2]9. FP SDB (RO)'!BI$4</f>
        <v>41.477421990694673</v>
      </c>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row>
    <row r="9" spans="1:88" ht="51" x14ac:dyDescent="0.2">
      <c r="B9" s="57">
        <f t="shared" ref="B9:B11" si="0">B8+1</f>
        <v>3</v>
      </c>
      <c r="C9" s="92" t="s">
        <v>309</v>
      </c>
      <c r="D9" s="26" t="s">
        <v>358</v>
      </c>
      <c r="E9" s="26" t="s">
        <v>101</v>
      </c>
      <c r="F9" s="26">
        <v>2</v>
      </c>
      <c r="H9" s="83">
        <f>'[2]9. FP SDB (RO)'!L$5</f>
        <v>46.833788320709317</v>
      </c>
      <c r="I9" s="83">
        <f>'[2]9. FP SDB (RO)'!M$5</f>
        <v>47.176526356391498</v>
      </c>
      <c r="J9" s="83">
        <f>'[2]9. FP SDB (RO)'!N$5</f>
        <v>57.405994113239579</v>
      </c>
      <c r="K9" s="83">
        <f>'[2]9. FP SDB (RO)'!O$5</f>
        <v>57.416961462007272</v>
      </c>
      <c r="L9" s="83">
        <f>'[2]9. FP SDB (RO)'!P$5</f>
        <v>50.731232931058827</v>
      </c>
      <c r="M9" s="83">
        <f>'[2]9. FP SDB (RO)'!Q$5</f>
        <v>53.947515641975414</v>
      </c>
      <c r="N9" s="83">
        <f>'[2]9. FP SDB (RO)'!R$5</f>
        <v>54.634234302448753</v>
      </c>
      <c r="O9" s="83">
        <f>'[2]9. FP SDB (RO)'!S$5</f>
        <v>46.892693360656217</v>
      </c>
      <c r="P9" s="83">
        <f>'[2]9. FP SDB (RO)'!T$5</f>
        <v>47.330425463107169</v>
      </c>
      <c r="Q9" s="83">
        <f>'[2]9. FP SDB (RO)'!U$5</f>
        <v>48.937841641620736</v>
      </c>
      <c r="R9" s="83">
        <f>'[2]9. FP SDB (RO)'!V$5</f>
        <v>50.998814483857721</v>
      </c>
      <c r="S9" s="83">
        <f>'[2]9. FP SDB (RO)'!W$5</f>
        <v>51.095539768440467</v>
      </c>
      <c r="T9" s="83">
        <f>'[2]9. FP SDB (RO)'!X$5</f>
        <v>51.013982366145818</v>
      </c>
      <c r="U9" s="83">
        <f>'[2]9. FP SDB (RO)'!Y$5</f>
        <v>51.092893547309593</v>
      </c>
      <c r="V9" s="83">
        <f>'[2]9. FP SDB (RO)'!Z$5</f>
        <v>51.176800971330188</v>
      </c>
      <c r="W9" s="83">
        <f>'[2]9. FP SDB (RO)'!AA$5</f>
        <v>51.67290622689535</v>
      </c>
      <c r="X9" s="83">
        <f>'[2]9. FP SDB (RO)'!AB$5</f>
        <v>51.67564438411182</v>
      </c>
      <c r="Y9" s="83">
        <f>'[2]9. FP SDB (RO)'!AC$5</f>
        <v>51.678940625369698</v>
      </c>
      <c r="Z9" s="83">
        <f>'[2]9. FP SDB (RO)'!AD$5</f>
        <v>51.684654733330724</v>
      </c>
      <c r="AA9" s="83">
        <f>'[2]9. FP SDB (RO)'!AE$5</f>
        <v>51.699468354989257</v>
      </c>
      <c r="AB9" s="83">
        <f>'[2]9. FP SDB (RO)'!AF$5</f>
        <v>52.227374615673945</v>
      </c>
      <c r="AC9" s="83">
        <f>'[2]9. FP SDB (RO)'!AG$5</f>
        <v>52.264211817749285</v>
      </c>
      <c r="AD9" s="83">
        <f>'[2]9. FP SDB (RO)'!AH$5</f>
        <v>52.297972173861609</v>
      </c>
      <c r="AE9" s="83">
        <f>'[2]9. FP SDB (RO)'!AI$5</f>
        <v>52.339949095804563</v>
      </c>
      <c r="AF9" s="83">
        <f>'[2]9. FP SDB (RO)'!AJ$5</f>
        <v>52.379826191906723</v>
      </c>
      <c r="AG9" s="86">
        <f>'[2]9. FP SDB (RO)'!AK$5</f>
        <v>52.488267243888437</v>
      </c>
      <c r="AH9" s="86">
        <f>'[2]9. FP SDB (RO)'!AL$5</f>
        <v>52.513731340818495</v>
      </c>
      <c r="AI9" s="86">
        <f>'[2]9. FP SDB (RO)'!AM$5</f>
        <v>52.539828847852171</v>
      </c>
      <c r="AJ9" s="86">
        <f>'[2]9. FP SDB (RO)'!AN$5</f>
        <v>52.566441773535779</v>
      </c>
      <c r="AK9" s="86">
        <f>'[2]9. FP SDB (RO)'!AO$5</f>
        <v>52.593464708136473</v>
      </c>
      <c r="AL9" s="86">
        <f>'[2]9. FP SDB (RO)'!AP$5</f>
        <v>50.963534960364449</v>
      </c>
      <c r="AM9" s="86">
        <f>'[2]9. FP SDB (RO)'!AQ$5</f>
        <v>51.006661372866084</v>
      </c>
      <c r="AN9" s="86">
        <f>'[2]9. FP SDB (RO)'!AR$5</f>
        <v>51.049942067576787</v>
      </c>
      <c r="AO9" s="86">
        <f>'[2]9. FP SDB (RO)'!AS$5</f>
        <v>51.093307968115944</v>
      </c>
      <c r="AP9" s="86">
        <f>'[2]9. FP SDB (RO)'!AT$5</f>
        <v>51.136696477623083</v>
      </c>
      <c r="AQ9" s="86">
        <f>'[2]9. FP SDB (RO)'!AU$5</f>
        <v>49.623321928332537</v>
      </c>
      <c r="AR9" s="86">
        <f>'[2]9. FP SDB (RO)'!AV$5</f>
        <v>49.641482419940019</v>
      </c>
      <c r="AS9" s="86">
        <f>'[2]9. FP SDB (RO)'!AW$5</f>
        <v>49.659509386877687</v>
      </c>
      <c r="AT9" s="86">
        <f>'[2]9. FP SDB (RO)'!AX$5</f>
        <v>49.677359382511703</v>
      </c>
      <c r="AU9" s="86">
        <f>'[2]9. FP SDB (RO)'!AY$5</f>
        <v>49.694992464588367</v>
      </c>
      <c r="AV9" s="86">
        <f>'[2]9. FP SDB (RO)'!AZ$5</f>
        <v>47.878368843525536</v>
      </c>
      <c r="AW9" s="86">
        <f>'[2]9. FP SDB (RO)'!BA$5</f>
        <v>47.951811082428073</v>
      </c>
      <c r="AX9" s="86">
        <f>'[2]9. FP SDB (RO)'!BB$5</f>
        <v>48.024933957317984</v>
      </c>
      <c r="AY9" s="86">
        <f>'[2]9. FP SDB (RO)'!BC$5</f>
        <v>48.097708107017283</v>
      </c>
      <c r="AZ9" s="86">
        <f>'[2]9. FP SDB (RO)'!BD$5</f>
        <v>48.170106150420537</v>
      </c>
      <c r="BA9" s="86">
        <f>'[2]9. FP SDB (RO)'!BE$5</f>
        <v>46.670854874777049</v>
      </c>
      <c r="BB9" s="86">
        <f>'[2]9. FP SDB (RO)'!BF$5</f>
        <v>46.710150938599064</v>
      </c>
      <c r="BC9" s="86">
        <f>'[2]9. FP SDB (RO)'!BG$5</f>
        <v>46.748982440012732</v>
      </c>
      <c r="BD9" s="86">
        <f>'[2]9. FP SDB (RO)'!BH$5</f>
        <v>46.787327875273427</v>
      </c>
      <c r="BE9" s="86">
        <f>'[2]9. FP SDB (RO)'!BI$5</f>
        <v>46.825166893694671</v>
      </c>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row>
    <row r="10" spans="1:88" ht="51" x14ac:dyDescent="0.2">
      <c r="B10" s="57">
        <f t="shared" si="0"/>
        <v>4</v>
      </c>
      <c r="C10" s="92" t="s">
        <v>311</v>
      </c>
      <c r="D10" s="26" t="s">
        <v>359</v>
      </c>
      <c r="E10" s="26" t="s">
        <v>101</v>
      </c>
      <c r="F10" s="26">
        <v>2</v>
      </c>
      <c r="H10" s="83">
        <f>'[2]9. FP SDB (RO)'!L$8</f>
        <v>2.2605747862546108</v>
      </c>
      <c r="I10" s="83">
        <f>'[2]9. FP SDB (RO)'!M$8</f>
        <v>2.2603668882056156</v>
      </c>
      <c r="J10" s="83">
        <f>'[2]9. FP SDB (RO)'!N$8</f>
        <v>2.2601589901566199</v>
      </c>
      <c r="K10" s="83">
        <f>'[2]9. FP SDB (RO)'!O$8</f>
        <v>2.2599510921076247</v>
      </c>
      <c r="L10" s="83">
        <f>'[2]9. FP SDB (RO)'!P$8</f>
        <v>2.259743194058629</v>
      </c>
      <c r="M10" s="83">
        <f>'[2]9. FP SDB (RO)'!Q$8</f>
        <v>2.3019982656332276</v>
      </c>
      <c r="N10" s="83">
        <f>'[2]9. FP SDB (RO)'!R$8</f>
        <v>2.3442533372078258</v>
      </c>
      <c r="O10" s="83">
        <f>'[2]9. FP SDB (RO)'!S$8</f>
        <v>2.3865084087824244</v>
      </c>
      <c r="P10" s="83">
        <f>'[2]9. FP SDB (RO)'!T$8</f>
        <v>2.4287634803570226</v>
      </c>
      <c r="Q10" s="83">
        <f>'[2]9. FP SDB (RO)'!U$8</f>
        <v>2.4710185519316212</v>
      </c>
      <c r="R10" s="83">
        <f>'[2]9. FP SDB (RO)'!V$8</f>
        <v>2.5468039882379783</v>
      </c>
      <c r="S10" s="83">
        <f>'[2]9. FP SDB (RO)'!W$8</f>
        <v>2.6225894245443357</v>
      </c>
      <c r="T10" s="83">
        <f>'[2]9. FP SDB (RO)'!X$8</f>
        <v>2.6983748608506932</v>
      </c>
      <c r="U10" s="83">
        <f>'[2]9. FP SDB (RO)'!Y$8</f>
        <v>2.7741602971570503</v>
      </c>
      <c r="V10" s="83">
        <f>'[2]9. FP SDB (RO)'!Z$8</f>
        <v>2.8499457334634073</v>
      </c>
      <c r="W10" s="83">
        <f>'[2]9. FP SDB (RO)'!AA$8</f>
        <v>2.8651753326233713</v>
      </c>
      <c r="X10" s="83">
        <f>'[2]9. FP SDB (RO)'!AB$8</f>
        <v>2.8804049317833362</v>
      </c>
      <c r="Y10" s="83">
        <f>'[2]9. FP SDB (RO)'!AC$8</f>
        <v>2.8956345309433003</v>
      </c>
      <c r="Z10" s="83">
        <f>'[2]9. FP SDB (RO)'!AD$8</f>
        <v>2.9108641301032652</v>
      </c>
      <c r="AA10" s="83">
        <f>'[2]9. FP SDB (RO)'!AE$8</f>
        <v>2.9260937292632292</v>
      </c>
      <c r="AB10" s="83">
        <f>'[2]9. FP SDB (RO)'!AF$8</f>
        <v>2.979559967952818</v>
      </c>
      <c r="AC10" s="83">
        <f>'[2]9. FP SDB (RO)'!AG$8</f>
        <v>3.0330262066424067</v>
      </c>
      <c r="AD10" s="83">
        <f>'[2]9. FP SDB (RO)'!AH$8</f>
        <v>3.086492445331996</v>
      </c>
      <c r="AE10" s="83">
        <f>'[2]9. FP SDB (RO)'!AI$8</f>
        <v>3.1399586840215847</v>
      </c>
      <c r="AF10" s="83">
        <f>'[2]9. FP SDB (RO)'!AJ$8</f>
        <v>3.1934249227111735</v>
      </c>
      <c r="AG10" s="86">
        <f>'[2]9. FP SDB (RO)'!AK$8</f>
        <v>3.2331209860739776</v>
      </c>
      <c r="AH10" s="86">
        <f>'[2]9. FP SDB (RO)'!AL$8</f>
        <v>3.2728170494367816</v>
      </c>
      <c r="AI10" s="86">
        <f>'[2]9. FP SDB (RO)'!AM$8</f>
        <v>3.3125131127995857</v>
      </c>
      <c r="AJ10" s="86">
        <f>'[2]9. FP SDB (RO)'!AN$8</f>
        <v>3.3522091761623898</v>
      </c>
      <c r="AK10" s="86">
        <f>'[2]9. FP SDB (RO)'!AO$8</f>
        <v>3.3919052395251938</v>
      </c>
      <c r="AL10" s="86">
        <f>'[2]9. FP SDB (RO)'!AP$8</f>
        <v>3.4440322219142008</v>
      </c>
      <c r="AM10" s="86">
        <f>'[2]9. FP SDB (RO)'!AQ$8</f>
        <v>3.4961592043032068</v>
      </c>
      <c r="AN10" s="86">
        <f>'[2]9. FP SDB (RO)'!AR$8</f>
        <v>3.5482861866922137</v>
      </c>
      <c r="AO10" s="86">
        <f>'[2]9. FP SDB (RO)'!AS$8</f>
        <v>3.6004131690812198</v>
      </c>
      <c r="AP10" s="86">
        <f>'[2]9. FP SDB (RO)'!AT$8</f>
        <v>3.6525401514702267</v>
      </c>
      <c r="AQ10" s="86">
        <f>'[2]9. FP SDB (RO)'!AU$8</f>
        <v>3.6974982778414884</v>
      </c>
      <c r="AR10" s="86">
        <f>'[2]9. FP SDB (RO)'!AV$8</f>
        <v>3.7424564042127502</v>
      </c>
      <c r="AS10" s="86">
        <f>'[2]9. FP SDB (RO)'!AW$8</f>
        <v>3.7874145305840115</v>
      </c>
      <c r="AT10" s="86">
        <f>'[2]9. FP SDB (RO)'!AX$8</f>
        <v>3.8323726569552732</v>
      </c>
      <c r="AU10" s="86">
        <f>'[2]9. FP SDB (RO)'!AY$8</f>
        <v>3.8773307833265349</v>
      </c>
      <c r="AV10" s="86">
        <f>'[2]9. FP SDB (RO)'!AZ$8</f>
        <v>3.9488343346427639</v>
      </c>
      <c r="AW10" s="86">
        <f>'[2]9. FP SDB (RO)'!BA$8</f>
        <v>4.0203378859589929</v>
      </c>
      <c r="AX10" s="86">
        <f>'[2]9. FP SDB (RO)'!BB$8</f>
        <v>4.0918414372752228</v>
      </c>
      <c r="AY10" s="86">
        <f>'[2]9. FP SDB (RO)'!BC$8</f>
        <v>4.1633449885914517</v>
      </c>
      <c r="AZ10" s="86">
        <f>'[2]9. FP SDB (RO)'!BD$8</f>
        <v>4.2348485399076807</v>
      </c>
      <c r="BA10" s="86">
        <f>'[2]9. FP SDB (RO)'!BE$8</f>
        <v>4.2829944435862295</v>
      </c>
      <c r="BB10" s="86">
        <f>'[2]9. FP SDB (RO)'!BF$8</f>
        <v>4.3311403472647765</v>
      </c>
      <c r="BC10" s="86">
        <f>'[2]9. FP SDB (RO)'!BG$8</f>
        <v>4.3792862509433252</v>
      </c>
      <c r="BD10" s="86">
        <f>'[2]9. FP SDB (RO)'!BH$8</f>
        <v>4.4274321546218722</v>
      </c>
      <c r="BE10" s="86">
        <f>'[2]9. FP SDB (RO)'!BI$8</f>
        <v>4.475578058300421</v>
      </c>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row>
    <row r="11" spans="1:88" ht="51" x14ac:dyDescent="0.2">
      <c r="B11" s="57">
        <f t="shared" si="0"/>
        <v>5</v>
      </c>
      <c r="C11" s="92" t="s">
        <v>313</v>
      </c>
      <c r="D11" s="26" t="s">
        <v>360</v>
      </c>
      <c r="E11" s="26" t="s">
        <v>101</v>
      </c>
      <c r="F11" s="26">
        <v>2</v>
      </c>
      <c r="H11" s="85">
        <f>'[2]9. FP SDB (RO)'!L$10</f>
        <v>2.0348256413171839E-10</v>
      </c>
      <c r="I11" s="85">
        <f>'[2]9. FP SDB (RO)'!M$10</f>
        <v>0.92000000021591566</v>
      </c>
      <c r="J11" s="85">
        <f>'[2]9. FP SDB (RO)'!N$10</f>
        <v>11.195758173860495</v>
      </c>
      <c r="K11" s="85">
        <f>'[2]9. FP SDB (RO)'!O$10</f>
        <v>11.259328786367664</v>
      </c>
      <c r="L11" s="85">
        <f>'[2]9. FP SDB (RO)'!P$10</f>
        <v>6.3973255555087007</v>
      </c>
      <c r="M11" s="85">
        <f>'[2]9. FP SDB (RO)'!Q$10</f>
        <v>9.6503451912764042</v>
      </c>
      <c r="N11" s="85">
        <f>'[2]9. FP SDB (RO)'!R$10</f>
        <v>10.519186683899049</v>
      </c>
      <c r="O11" s="85">
        <f>'[2]9. FP SDB (RO)'!S$10</f>
        <v>2.8445443022776202</v>
      </c>
      <c r="P11" s="85">
        <f>'[2]9. FP SDB (RO)'!T$10</f>
        <v>3.4028394374800159</v>
      </c>
      <c r="Q11" s="85">
        <f>'[2]9. FP SDB (RO)'!U$10</f>
        <v>5.4122488533279878</v>
      </c>
      <c r="R11" s="85">
        <f>'[2]9. FP SDB (RO)'!V$10</f>
        <v>8.5462771101750583</v>
      </c>
      <c r="S11" s="85">
        <f>'[2]9. FP SDB (RO)'!W$10</f>
        <v>8.3804285580221052</v>
      </c>
      <c r="T11" s="85">
        <f>'[2]9. FP SDB (RO)'!X$10</f>
        <v>8.2145800058691716</v>
      </c>
      <c r="U11" s="85">
        <f>'[2]9. FP SDB (RO)'!Y$10</f>
        <v>8.0487314537162185</v>
      </c>
      <c r="V11" s="85">
        <f>'[2]9. FP SDB (RO)'!Z$10</f>
        <v>7.8828829015632635</v>
      </c>
      <c r="W11" s="85">
        <f>'[2]9. FP SDB (RO)'!AA$10</f>
        <v>9.197417632742523</v>
      </c>
      <c r="X11" s="85">
        <f>'[2]9. FP SDB (RO)'!AB$10</f>
        <v>9.0091236999217834</v>
      </c>
      <c r="Y11" s="85">
        <f>'[2]9. FP SDB (RO)'!AC$10</f>
        <v>8.8208297671010349</v>
      </c>
      <c r="Z11" s="85">
        <f>'[2]9. FP SDB (RO)'!AD$10</f>
        <v>8.6325358342802883</v>
      </c>
      <c r="AA11" s="85">
        <f>'[2]9. FP SDB (RO)'!AE$10</f>
        <v>8.4442419014595416</v>
      </c>
      <c r="AB11" s="85">
        <f>'[2]9. FP SDB (RO)'!AF$10</f>
        <v>9.7529701754495459</v>
      </c>
      <c r="AC11" s="85">
        <f>'[2]9. FP SDB (RO)'!AG$10</f>
        <v>9.5468915524395577</v>
      </c>
      <c r="AD11" s="85">
        <f>'[2]9. FP SDB (RO)'!AH$10</f>
        <v>9.3408129294295641</v>
      </c>
      <c r="AE11" s="85">
        <f>'[2]9. FP SDB (RO)'!AI$10</f>
        <v>9.1347343064195616</v>
      </c>
      <c r="AF11" s="85">
        <f>'[2]9. FP SDB (RO)'!AJ$10</f>
        <v>8.9286556834095663</v>
      </c>
      <c r="AG11" s="86">
        <f>'[2]9. FP SDB (RO)'!AK$10</f>
        <v>9.7760040900342631</v>
      </c>
      <c r="AH11" s="86">
        <f>'[2]9. FP SDB (RO)'!AL$10</f>
        <v>9.5860394056589655</v>
      </c>
      <c r="AI11" s="86">
        <f>'[2]9. FP SDB (RO)'!AM$10</f>
        <v>9.3960747212836537</v>
      </c>
      <c r="AJ11" s="86">
        <f>'[2]9. FP SDB (RO)'!AN$10</f>
        <v>9.2061100369083491</v>
      </c>
      <c r="AK11" s="86">
        <f>'[2]9. FP SDB (RO)'!AO$10</f>
        <v>9.0161453525330444</v>
      </c>
      <c r="AL11" s="86">
        <f>'[2]9. FP SDB (RO)'!AP$10</f>
        <v>7.4964814935876571</v>
      </c>
      <c r="AM11" s="86">
        <f>'[2]9. FP SDB (RO)'!AQ$10</f>
        <v>7.3096430666422494</v>
      </c>
      <c r="AN11" s="86">
        <f>'[2]9. FP SDB (RO)'!AR$10</f>
        <v>7.1228046396968621</v>
      </c>
      <c r="AO11" s="86">
        <f>'[2]9. FP SDB (RO)'!AS$10</f>
        <v>6.9359662127514685</v>
      </c>
      <c r="AP11" s="86">
        <f>'[2]9. FP SDB (RO)'!AT$10</f>
        <v>6.7491277858060812</v>
      </c>
      <c r="AQ11" s="86">
        <f>'[2]9. FP SDB (RO)'!AU$10</f>
        <v>5.3727294358430004</v>
      </c>
      <c r="AR11" s="86">
        <f>'[2]9. FP SDB (RO)'!AV$10</f>
        <v>5.1679522568799241</v>
      </c>
      <c r="AS11" s="86">
        <f>'[2]9. FP SDB (RO)'!AW$10</f>
        <v>4.9631750779168486</v>
      </c>
      <c r="AT11" s="86">
        <f>'[2]9. FP SDB (RO)'!AX$10</f>
        <v>4.7583978989537652</v>
      </c>
      <c r="AU11" s="86">
        <f>'[2]9. FP SDB (RO)'!AY$10</f>
        <v>4.5536207199906897</v>
      </c>
      <c r="AV11" s="86">
        <f>'[2]9. FP SDB (RO)'!AZ$10</f>
        <v>2.8182951525824409</v>
      </c>
      <c r="AW11" s="86">
        <f>'[2]9. FP SDB (RO)'!BA$10</f>
        <v>2.6433232351741669</v>
      </c>
      <c r="AX11" s="86">
        <f>'[2]9. FP SDB (RO)'!BB$10</f>
        <v>2.4683513177659062</v>
      </c>
      <c r="AY11" s="86">
        <f>'[2]9. FP SDB (RO)'!BC$10</f>
        <v>2.2933794003576464</v>
      </c>
      <c r="AZ11" s="86">
        <f>'[2]9. FP SDB (RO)'!BD$10</f>
        <v>2.1184074829493866</v>
      </c>
      <c r="BA11" s="86">
        <f>'[2]9. FP SDB (RO)'!BE$10</f>
        <v>0.72562837195738794</v>
      </c>
      <c r="BB11" s="86">
        <f>'[2]9. FP SDB (RO)'!BF$10</f>
        <v>0.5423699729653908</v>
      </c>
      <c r="BC11" s="86">
        <f>'[2]9. FP SDB (RO)'!BG$10</f>
        <v>0.35911157397339899</v>
      </c>
      <c r="BD11" s="86">
        <f>'[2]9. FP SDB (RO)'!BH$10</f>
        <v>0.17585317498138764</v>
      </c>
      <c r="BE11" s="86">
        <f>'[2]9. FP SDB (RO)'!BI$10</f>
        <v>-7.4052240106041722E-3</v>
      </c>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row>
    <row r="12" spans="1:88" x14ac:dyDescent="0.2"/>
    <row r="13" spans="1:88" x14ac:dyDescent="0.2"/>
    <row r="14" spans="1:88" x14ac:dyDescent="0.2"/>
    <row r="15" spans="1:88" ht="15" x14ac:dyDescent="0.25">
      <c r="B15" s="46" t="s">
        <v>113</v>
      </c>
    </row>
    <row r="16" spans="1:88" x14ac:dyDescent="0.2"/>
    <row r="17" spans="2:9" x14ac:dyDescent="0.2">
      <c r="B17" s="47"/>
      <c r="C17" t="s">
        <v>114</v>
      </c>
    </row>
    <row r="18" spans="2:9" x14ac:dyDescent="0.2"/>
    <row r="19" spans="2:9" x14ac:dyDescent="0.2">
      <c r="B19" s="48"/>
      <c r="C19" t="s">
        <v>115</v>
      </c>
    </row>
    <row r="20" spans="2:9" x14ac:dyDescent="0.2"/>
    <row r="21" spans="2:9" x14ac:dyDescent="0.2"/>
    <row r="22" spans="2:9" x14ac:dyDescent="0.2"/>
    <row r="23" spans="2:9" ht="15" x14ac:dyDescent="0.25">
      <c r="B23" s="134" t="s">
        <v>361</v>
      </c>
      <c r="C23" s="135"/>
      <c r="D23" s="135"/>
      <c r="E23" s="135"/>
      <c r="F23" s="135"/>
      <c r="G23" s="135"/>
      <c r="H23" s="135"/>
      <c r="I23" s="136"/>
    </row>
    <row r="24" spans="2:9" x14ac:dyDescent="0.2"/>
    <row r="25" spans="2:9" s="6" customFormat="1" ht="13.5" x14ac:dyDescent="0.2">
      <c r="B25" s="49" t="s">
        <v>70</v>
      </c>
      <c r="C25" s="137" t="s">
        <v>118</v>
      </c>
      <c r="D25" s="137"/>
      <c r="E25" s="137"/>
      <c r="F25" s="137"/>
      <c r="G25" s="137"/>
      <c r="H25" s="137"/>
      <c r="I25" s="137"/>
    </row>
    <row r="26" spans="2:9" s="6" customFormat="1" ht="76.900000000000006" customHeight="1" x14ac:dyDescent="0.2">
      <c r="B26" s="50">
        <v>1</v>
      </c>
      <c r="C26" s="130" t="s">
        <v>362</v>
      </c>
      <c r="D26" s="114"/>
      <c r="E26" s="114"/>
      <c r="F26" s="114"/>
      <c r="G26" s="114"/>
      <c r="H26" s="114"/>
      <c r="I26" s="114"/>
    </row>
    <row r="27" spans="2:9" s="6" customFormat="1" ht="54" customHeight="1" x14ac:dyDescent="0.2">
      <c r="B27" s="50">
        <v>2</v>
      </c>
      <c r="C27" s="130" t="s">
        <v>363</v>
      </c>
      <c r="D27" s="114"/>
      <c r="E27" s="114"/>
      <c r="F27" s="114"/>
      <c r="G27" s="114"/>
      <c r="H27" s="114"/>
      <c r="I27" s="114"/>
    </row>
    <row r="28" spans="2:9" s="6" customFormat="1" ht="58.15" customHeight="1" x14ac:dyDescent="0.2">
      <c r="B28" s="50">
        <v>3</v>
      </c>
      <c r="C28" s="130" t="s">
        <v>364</v>
      </c>
      <c r="D28" s="114"/>
      <c r="E28" s="114"/>
      <c r="F28" s="114"/>
      <c r="G28" s="114"/>
      <c r="H28" s="114"/>
      <c r="I28" s="114"/>
    </row>
    <row r="29" spans="2:9" s="6" customFormat="1" ht="61.15" customHeight="1" x14ac:dyDescent="0.2">
      <c r="B29" s="50">
        <v>4</v>
      </c>
      <c r="C29" s="130" t="s">
        <v>319</v>
      </c>
      <c r="D29" s="114"/>
      <c r="E29" s="114"/>
      <c r="F29" s="114"/>
      <c r="G29" s="114"/>
      <c r="H29" s="114"/>
      <c r="I29" s="114"/>
    </row>
    <row r="30" spans="2:9" s="6" customFormat="1" ht="58.5" customHeight="1" x14ac:dyDescent="0.2">
      <c r="B30" s="50">
        <v>5</v>
      </c>
      <c r="C30" s="130" t="s">
        <v>365</v>
      </c>
      <c r="D30" s="114"/>
      <c r="E30" s="114"/>
      <c r="F30" s="114"/>
      <c r="G30" s="114"/>
      <c r="H30" s="114"/>
      <c r="I30" s="114"/>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82A91E8-45EE-43A1-8F17-BC6141AB23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0B505F09-1AD7-47E1-880A-1E18A344DD5B}">
  <ds:schemaRefs>
    <ds:schemaRef ds:uri="http://schemas.microsoft.com/office/2006/metadata/properties"/>
    <ds:schemaRef ds:uri="467d9616-768a-45ca-a056-105134acbd20"/>
    <ds:schemaRef ds:uri="http://purl.org/dc/terms/"/>
    <ds:schemaRef ds:uri="http://www.w3.org/XML/1998/namespace"/>
    <ds:schemaRef ds:uri="http://purl.org/dc/elements/1.1/"/>
    <ds:schemaRef ds:uri="http://schemas.microsoft.com/office/2006/documentManagement/types"/>
    <ds:schemaRef ds:uri="29893ef0-3002-4dd6-9917-b6b5d51cc62c"/>
    <ds:schemaRef ds:uri="http://schemas.microsoft.com/office/infopath/2007/PartnerControls"/>
    <ds:schemaRef ds:uri="http://schemas.openxmlformats.org/package/2006/metadata/core-properties"/>
    <ds:schemaRef ds:uri="354b4b13-77d3-4adb-9839-9e9b30ec072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Colyer, Emilia</cp:lastModifiedBy>
  <cp:revision/>
  <dcterms:created xsi:type="dcterms:W3CDTF">2017-04-19T07:39:06Z</dcterms:created>
  <dcterms:modified xsi:type="dcterms:W3CDTF">2022-11-25T18:54:09Z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