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817CCA26-3533-4707-A0C1-6952F41FF7BD}" xr6:coauthVersionLast="46" xr6:coauthVersionMax="47" xr10:uidLastSave="{52D4EBF5-D692-495A-9AAE-38CED04FDD20}"/>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<sst xmlns="http://schemas.openxmlformats.org/spreadsheetml/2006/main" count="1569" uniqueCount="581">
  <si>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</si>
  <si>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</si>
  <si>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</si>
  <si>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</si>
  <si>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</si>
  <si>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</si>
  <si>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</si>
  <si>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Southampton East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</si>
  <si>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</si>
  <si>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</si>
  <si>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</si>
  <si>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</si>
  <si>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</si>
  <si>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</si>
  <si>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</si>
  <si>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https://www.southernwater.co.uk/media/1701/hants_soton_east.zip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</si>
  <si>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</si>
  <si>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</si>
  <si>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</si>
  <si>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</si>
  <si>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</si>
  <si>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</si>
  <si>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</si>
  <si>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</si>
  <si>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</si>
  <si>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</si>
  <si>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</si>
  <si>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</si>
  <si>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</si>
  <si>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</si>
  <si>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</si>
  <si>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</si>
  <si>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</si>
  <si>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</si>
  <si>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</si>
  <si>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</si>
  <si>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</si>
  <si>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</si>
  <si>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</si>
  <si>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</si>
  <si>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</si>
  <si>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</si>
  <si>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</si>
  <si>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</si>
  <si>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</si>
  <si>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</si>
  <si>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</si>
  <si>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</si>
  <si>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</si>
  <si>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</si>
  <si>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</si>
  <si>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</si>
  <si>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</si>
  <si>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</si>
  <si>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</si>
  <si>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</si>
  <si>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</si>
  <si>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</si>
  <si>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</si>
  <si>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</si>
  <si>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</si>
  <si>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</si>
  <si>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</si>
  <si>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</si>
  <si>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</si>
  <si>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</si>
  <si>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</si>
  <si>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</si>
  <si>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</si>
  <si>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</si>
  <si>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</si>
  <si>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</si>
  <si>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</si>
  <si>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</si>
  <si>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</si>
  <si>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</si>
  <si>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</si>
  <si>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</si>
  <si>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</si>
  <si>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</si>
  <si>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</si>
  <si>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South East Hampshire, comprising the area south of Winchester to the Solent, approximately centered on Eastleigh. Total population served within the zone is approximately 400,000.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</si>
  <si>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</si>
  <si>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</si>
  <si>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</si>
  <si>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</si>
  <si>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</si>
  <si>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</si>
  <si>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</si>
  <si>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</si>
  <si>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</si>
  <si>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</si>
  <si>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</si>
  <si>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</si>
  <si>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</si>
  <si>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</si>
  <si>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</si>
  <si>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</si>
  <si>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</si>
  <si>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</si>
  <si>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</si>
  <si>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licence constrained (by Hands off flow condition) under drought conditions.</t>
  </si>
  <si>
    <t>Drought plan option benefits</t>
  </si>
  <si>
    <t>Table 10 – Drought Plan links</t>
  </si>
  <si>
    <t>Ml/d</t>
  </si>
  <si>
    <t>42.38Ml/d in 1:500 Drought</t>
  </si>
  <si>
    <t xml:space="preserve">Year of first zonal deficit (if any) 
</t>
  </si>
  <si>
    <t>Year</t>
  </si>
  <si>
    <t>2020-21</t>
  </si>
  <si>
    <t>Zone deficit summary</t>
  </si>
  <si>
    <t>High (&gt;10%) / Medium (5-10%) / Low (&lt;5%)</t>
  </si>
  <si>
    <t>A/A</t>
  </si>
  <si>
    <t>High (67%)</t>
  </si>
  <si>
    <t>Other planning considerations and constraints</t>
  </si>
  <si>
    <t>Numerous designated sites including the River Itchen SAC and SSSI.  Risk of further future licence changes as a result of Habitats Directive and No Deterioration investigations.</t>
  </si>
  <si>
    <t>Treatment works details</t>
  </si>
  <si>
    <t>Twyford - 0Ml/d - GW2 - Constrained by Abstraction Licence, Itchen SW WSW - 33Ml/d - SW3 - Constrained by Abstraction Licence, Itchen GW WSW - 11.79Ml/d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</si>
  <si>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</si>
  <si>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</si>
  <si>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</si>
  <si>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</si>
  <si>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</si>
  <si>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</si>
  <si>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</si>
  <si>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</si>
  <si>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</si>
  <si>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</si>
  <si>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</si>
  <si>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</si>
  <si>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</si>
  <si>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</si>
  <si>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</si>
  <si>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</si>
  <si>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</si>
  <si>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</si>
  <si>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</si>
  <si>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</si>
  <si>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</si>
  <si>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</si>
  <si>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</si>
  <si>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</si>
  <si>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</si>
  <si>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</si>
  <si>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</si>
  <si>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</si>
  <si>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</si>
  <si>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</si>
  <si>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</si>
  <si>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</si>
  <si>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</si>
  <si>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</si>
  <si>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</si>
  <si>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</si>
  <si>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</si>
  <si>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</si>
  <si>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</si>
  <si>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</si>
  <si>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</si>
  <si>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</si>
  <si>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</si>
  <si>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</si>
  <si>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</si>
  <si>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</si>
  <si>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</si>
  <si>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</si>
  <si>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</si>
  <si>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</si>
  <si>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</si>
  <si>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</si>
  <si>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</si>
  <si>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</si>
  <si>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</si>
  <si>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</si>
  <si>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</si>
  <si>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</si>
  <si>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</si>
  <si>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</si>
  <si>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</si>
  <si>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</si>
  <si>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</si>
  <si>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</si>
  <si>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</si>
  <si>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</si>
  <si>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</si>
  <si>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</si>
  <si>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</si>
  <si>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</si>
  <si>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</si>
  <si>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</si>
  <si>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</si>
  <si>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</si>
  <si>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</si>
  <si>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</si>
  <si>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</si>
  <si>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</si>
  <si>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</si>
  <si>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</si>
  <si>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</si>
  <si>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</si>
  <si>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</si>
  <si>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</si>
  <si>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</si>
  <si>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</si>
  <si>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</si>
  <si>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</si>
  <si>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</si>
  <si>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</si>
  <si>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</si>
  <si>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</si>
  <si>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</si>
  <si>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</si>
  <si>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</si>
  <si>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</si>
  <si>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</si>
  <si>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</si>
  <si>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</si>
  <si>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</si>
  <si>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</si>
  <si>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</si>
  <si>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</si>
  <si>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</si>
  <si>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</si>
  <si>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</si>
  <si>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</si>
  <si>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</si>
  <si>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</si>
  <si>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</si>
  <si>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</si>
  <si>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</si>
  <si>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</si>
  <si>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</si>
  <si>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</si>
  <si>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</si>
  <si>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</si>
  <si>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</si>
  <si>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</si>
  <si>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</si>
  <si>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</si>
  <si>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</si>
  <si>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</si>
  <si>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</si>
  <si>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</si>
  <si>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</si>
  <si>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</si>
  <si>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</si>
  <si>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</si>
  <si>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</si>
  <si>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</si>
  <si>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</si>
  <si>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</si>
  <si>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</si>
  <si>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</si>
  <si>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</si>
  <si>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</si>
  <si>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</si>
  <si>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</si>
  <si>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</si>
  <si>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</si>
  <si>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</si>
  <si>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</si>
  <si>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</si>
  <si>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</si>
  <si>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</si>
  <si>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</si>
  <si>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</si>
  <si>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</si>
  <si>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</si>
  <si>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</si>
  <si>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</si>
  <si>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</si>
  <si>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</si>
  <si>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</si>
  <si>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</si>
  <si>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</si>
  <si>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</si>
  <si>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</si>
  <si>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</si>
  <si>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</si>
  <si>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</si>
  <si>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</si>
  <si>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</si>
  <si>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</si>
  <si>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</si>
  <si>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</si>
  <si>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</si>
  <si>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</si>
  <si>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</si>
  <si>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</si>
  <si>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</si>
  <si>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</si>
  <si>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</si>
  <si>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</si>
  <si>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</si>
  <si>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</si>
  <si>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</si>
  <si>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</si>
  <si>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</si>
  <si>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</si>
  <si>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</si>
  <si>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</si>
  <si>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</si>
  <si>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</si>
  <si>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</si>
  <si>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</si>
  <si>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</si>
  <si>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</si>
  <si>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</si>
  <si>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</si>
  <si>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</si>
  <si>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</si>
  <si>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</si>
  <si>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</si>
  <si>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</si>
  <si>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</si>
  <si>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</si>
  <si>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</si>
  <si>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</si>
  <si>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</si>
  <si>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</si>
  <si>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</si>
  <si>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</si>
  <si>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</si>
  <si>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</si>
  <si>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</si>
  <si>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</si>
  <si>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</si>
  <si>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</si>
  <si>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</si>
  <si>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</si>
  <si>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</si>
  <si>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</si>
  <si>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</si>
  <si>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</si>
  <si>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</si>
  <si>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</si>
  <si>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</si>
  <si>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</si>
  <si>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</si>
  <si>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</si>
  <si>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</si>
  <si>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</si>
  <si>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</si>
  <si>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</si>
  <si>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</si>
  <si>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</si>
  <si>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</si>
  <si>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</si>
  <si>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</si>
  <si>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</si>
  <si>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</si>
  <si>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</si>
  <si>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</si>
  <si>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</si>
  <si>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</si>
  <si>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</si>
  <si>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</si>
  <si>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</si>
  <si>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</si>
  <si>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</si>
  <si>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</si>
  <si>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</si>
  <si>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</si>
  <si>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</si>
  <si>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</si>
  <si>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</si>
  <si>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</si>
  <si>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</si>
  <si>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</si>
  <si>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</si>
  <si>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</si>
  <si>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</si>
  <si>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</si>
  <si>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</si>
  <si>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</si>
  <si>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</si>
  <si>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</si>
  <si>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</si>
  <si>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</si>
  <si>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</si>
  <si>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</si>
  <si>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</si>
  <si>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</si>
  <si>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</si>
  <si>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</si>
  <si>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</si>
  <si>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</si>
  <si>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</si>
  <si>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</si>
  <si>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</si>
  <si>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</si>
  <si>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</si>
  <si>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</si>
  <si>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</si>
  <si>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</si>
  <si>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</si>
  <si>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</si>
  <si>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</si>
  <si>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</si>
  <si>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</si>
  <si>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</si>
  <si>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</si>
  <si>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</si>
  <si>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</si>
  <si>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</si>
  <si>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</si>
  <si>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</si>
  <si>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</si>
  <si>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</si>
  <si>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</si>
  <si>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</si>
  <si>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</si>
  <si>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</si>
  <si>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</si>
  <si>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</si>
  <si>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</si>
  <si>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Scheme 45</t>
  </si>
  <si>
    <t>Scheme 46</t>
  </si>
  <si>
    <t>Scheme 47</t>
  </si>
  <si>
    <t>Scheme 48</t>
  </si>
  <si>
    <t>Scheme 49</t>
  </si>
  <si>
    <t>Scheme 50</t>
  </si>
  <si>
    <t>Option name</t>
  </si>
  <si>
    <t>Table 5: Feasible options
Column C</t>
  </si>
  <si>
    <t>Transfer from UTMRD to HSE (30Ml/d)</t>
  </si>
  <si>
    <t>Transfer from UTMRD to HSE (80Ml/d)</t>
  </si>
  <si>
    <t>Additional import from Portsmouth Water (additional 9Ml/d)</t>
  </si>
  <si>
    <t>Additional import from Portsmouth Water (Havant Thicket reservoir development)</t>
  </si>
  <si>
    <t>Southampton link main (reversible link HSW-HSE)</t>
  </si>
  <si>
    <t>Woodside transfer valve (HSW  to HSE)</t>
  </si>
  <si>
    <t>TUBS and NEU Ban - HSE WRZ</t>
  </si>
  <si>
    <t>Lower Itchen (g/w and s/w sources) Drought Permit/Order (for 2020-24)</t>
  </si>
  <si>
    <t>Candover Drought Permit/Order (2020-27)</t>
  </si>
  <si>
    <t>Portsmouth Harbour WTW Indirect Potable Reuse (40Ml/d)</t>
  </si>
  <si>
    <t>Portsmouth Harbour WTW Indirect Potable Reuse (60Ml/d)</t>
  </si>
  <si>
    <t>Portswood  WwTW Indirect Potable Water Reuse (8.5Ml/d)</t>
  </si>
  <si>
    <t>Portswood  WwTW Indirect Potable Water Reuse (13Ml/d)</t>
  </si>
  <si>
    <t>Woolston  WwTW Indirect Potable Reuse (5Ml/d)</t>
  </si>
  <si>
    <t>Woolston  WwTW Indirect Potable Reuse (7.5Ml/d)</t>
  </si>
  <si>
    <t>Combined Woolston and Portswood WWTW Indirect Potable Reuse (13.5Ml/d)</t>
  </si>
  <si>
    <t>Combined Woolston and Portswood WWTW Indirect Potable Reuse (20.5Ml/d)</t>
  </si>
  <si>
    <t>Combine Portsmouth Harbour and Peel Common WwTWs to River Itchen Indirect Potable Reuse (modular 0-60Ml/d)</t>
  </si>
  <si>
    <t>Combine Portsmouth Harbour and Peel Common WwTWs to River Itchen Indirect Potable Reuse (modular 60-90Ml/d)</t>
  </si>
  <si>
    <t>Convert Broadlands Lake into a surface water storage site.</t>
  </si>
  <si>
    <t>Convert and extend Broadlands Lake into a surface water storage site.</t>
  </si>
  <si>
    <t>Nitrate catchment management / treatment – Twyford</t>
  </si>
  <si>
    <t>In-stream river restoration works on the Itchen (benefitting HSE)</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</si>
  <si>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</si>
  <si>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</si>
  <si>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</si>
  <si>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</si>
  <si>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</si>
  <si>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</si>
  <si>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</si>
  <si>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</si>
  <si>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</si>
  <si>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</si>
  <si>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</si>
  <si>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</si>
  <si>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</si>
  <si>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</si>
  <si>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</si>
  <si>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</si>
  <si>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</si>
  <si>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BS_Ott1</t>
  </si>
  <si>
    <t>BS_Ott2</t>
  </si>
  <si>
    <t>BS_PWC1</t>
  </si>
  <si>
    <t>BS_PWC2</t>
  </si>
  <si>
    <t>WTW_TOt1</t>
  </si>
  <si>
    <t>IZT_Woo</t>
  </si>
  <si>
    <t>DO_DI-HSE</t>
  </si>
  <si>
    <t>DO_SI_Ott</t>
  </si>
  <si>
    <t>DO_SI_Can</t>
  </si>
  <si>
    <t>PWR_BIt40</t>
  </si>
  <si>
    <t>PWR_BIt60</t>
  </si>
  <si>
    <t>PWR_Por9</t>
  </si>
  <si>
    <t>PWR_Por13</t>
  </si>
  <si>
    <t>PWR_Wol5</t>
  </si>
  <si>
    <t>PWR_Wol8</t>
  </si>
  <si>
    <t>PWR_WPI14</t>
  </si>
  <si>
    <t>PWR_WPI21</t>
  </si>
  <si>
    <t>PWR_BPCM60</t>
  </si>
  <si>
    <t>PWR_BPCM90</t>
  </si>
  <si>
    <t>RES_BrL1</t>
  </si>
  <si>
    <t>RES_BrL2</t>
  </si>
  <si>
    <t>CM_Twy</t>
  </si>
  <si>
    <t>CM_ItnHSE</t>
  </si>
  <si>
    <t>LM_AcLog_HSE</t>
  </si>
  <si>
    <t>LM_RemSens_HSE</t>
  </si>
  <si>
    <t>LM_AddMon_HSE</t>
  </si>
  <si>
    <t>LM_CommSPP_HSE</t>
  </si>
  <si>
    <t>LM_NetMngSys_HSE</t>
  </si>
  <si>
    <t>LM_PresOpt_HSE</t>
  </si>
  <si>
    <t>LM_MR_HSE</t>
  </si>
  <si>
    <t>LM_Add_HSE</t>
  </si>
  <si>
    <t>WEF_Tgt100-HSE</t>
  </si>
  <si>
    <t>MET_MAMR1-HSE</t>
  </si>
  <si>
    <t>MET_MAMR2-HSE</t>
  </si>
  <si>
    <t>LM_SPL-T100-HSE</t>
  </si>
  <si>
    <t>LM_SPL1-HSE</t>
  </si>
  <si>
    <t>LM_SPL2-HSE</t>
  </si>
  <si>
    <t xml:space="preserve">Type of option </t>
  </si>
  <si>
    <t>Table 5: Feasible options
Column E</t>
  </si>
  <si>
    <t>Bulk supplies</t>
  </si>
  <si>
    <t>Enabling transfers (inter-zonal)</t>
  </si>
  <si>
    <t>Demand Interventions</t>
  </si>
  <si>
    <t>Supply Interventions</t>
  </si>
  <si>
    <t>Indirect Potable Water reuse</t>
  </si>
  <si>
    <t>Reservoirs</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</si>
  <si>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</si>
  <si>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</si>
  <si>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</si>
  <si>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</si>
  <si>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</si>
  <si>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</si>
  <si>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</si>
  <si>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</si>
  <si>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</si>
  <si>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</si>
  <si>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</si>
  <si>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2035/36</t>
  </si>
  <si>
    <t>2024/25</t>
  </si>
  <si>
    <t>2029/30</t>
  </si>
  <si>
    <t>2025/26</t>
  </si>
  <si>
    <t>2022/23</t>
  </si>
  <si>
    <t>2016/17</t>
  </si>
  <si>
    <t>2020/21</t>
  </si>
  <si>
    <t>2026/27</t>
  </si>
  <si>
    <t>2028/29</t>
  </si>
  <si>
    <t>2027/28</t>
  </si>
  <si>
    <t>2021/22</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</si>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</sst>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9">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4" fillId="4" borderId="9" xfId="1" applyFont="1" applyFill="1" applyBorder="1" applyAlignment="1">
      <alignment horizontal="left"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7" fillId="4" borderId="9" xfId="1" applyNumberFormat="1" applyFont="1" applyFill="1" applyBorder="1" applyAlignment="1">
      <alignment vertical="center"/>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340179</xdr:colOff>
      <xdr:row>5</xdr:row>
      <xdr:rowOff>54429</xdr:rowOff>
    </xdr:from>
    <xdr:to>
      <xdr:col>4</xdr:col>
      <xdr:colOff>3235779</xdr:colOff>
      <xdr:row>16</xdr:row>
      <xdr:rowOff>29936</xdr:rowOff>
    </xdr:to>
    <xdr:pic>
      <xdr:nvPicPr>
        <xdr:cNvPr id="5"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4322" y="1469572"/>
          <a:ext cx="2895600" cy="3076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topLeftCell="B1"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2" t="s">
        <v>2</v>
      </c>
      <c r="E3" s="4"/>
    </row>
    <row r="4" spans="2:5" ht="12" customHeight="1" thickBot="1" x14ac:dyDescent="0.3">
      <c r="B4" s="5"/>
      <c r="C4" s="6"/>
    </row>
    <row r="5" spans="2:5" ht="16.2" x14ac:dyDescent="0.25">
      <c r="B5" s="7" t="s">
        <v>3</v>
      </c>
      <c r="C5" s="42" t="s">
        <v>4</v>
      </c>
      <c r="E5" s="8" t="s">
        <v>5</v>
      </c>
    </row>
    <row r="6" spans="2:5" ht="16.8" thickBot="1" x14ac:dyDescent="0.3">
      <c r="B6" s="9" t="s">
        <v>6</v>
      </c>
      <c r="C6" s="43" t="s">
        <v>7</v>
      </c>
    </row>
    <row r="7" spans="2:5" ht="12" customHeight="1" thickBot="1" x14ac:dyDescent="0.3">
      <c r="B7" s="10"/>
      <c r="C7" s="39"/>
    </row>
    <row r="8" spans="2:5" ht="16.2" x14ac:dyDescent="0.25">
      <c r="B8" s="7" t="s">
        <v>8</v>
      </c>
      <c r="C8" s="42" t="s">
        <v>9</v>
      </c>
    </row>
    <row r="9" spans="2:5" ht="16.2" x14ac:dyDescent="0.25">
      <c r="B9" s="11" t="s">
        <v>10</v>
      </c>
      <c r="C9" s="105">
        <v>43187</v>
      </c>
    </row>
    <row r="10" spans="2:5" ht="16.2" x14ac:dyDescent="0.25">
      <c r="B10" s="9" t="s">
        <v>11</v>
      </c>
      <c r="C10" s="95">
        <v>44889</v>
      </c>
    </row>
    <row r="11" spans="2:5" ht="12" customHeight="1" thickBot="1" x14ac:dyDescent="0.3">
      <c r="B11" s="10"/>
      <c r="C11" s="39"/>
    </row>
    <row r="12" spans="2:5" ht="39.6" x14ac:dyDescent="0.25">
      <c r="B12" s="7" t="s">
        <v>12</v>
      </c>
      <c r="C12" s="42" t="s">
        <v>13</v>
      </c>
    </row>
    <row r="13" spans="2:5" ht="37.200000000000003" customHeight="1" thickBot="1" x14ac:dyDescent="0.3">
      <c r="B13" s="9" t="s">
        <v>14</v>
      </c>
      <c r="C13" s="97" t="s">
        <v>15</v>
      </c>
    </row>
    <row r="14" spans="2:5" ht="12" customHeight="1" thickBot="1" x14ac:dyDescent="0.4">
      <c r="B14" s="12"/>
      <c r="C14" s="40"/>
    </row>
    <row r="15" spans="2:5" ht="59.4" customHeight="1" x14ac:dyDescent="0.25">
      <c r="B15" s="13" t="s">
        <v>16</v>
      </c>
      <c r="C15" s="41"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E56"/>
  <sheetViews>
    <sheetView showGridLines="0" topLeftCell="M1" zoomScale="85" zoomScaleNormal="85" workbookViewId="0">
      <selection activeCell="V9" sqref="V9"/>
    </sheetView>
  </sheetViews>
  <sheetFormatPr defaultColWidth="8.69921875" defaultRowHeight="13.8"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0" width="8.69921875" customWidth="1"/>
  </cols>
  <sheetData>
    <row r="1" spans="2:57" ht="20.399999999999999" x14ac:dyDescent="0.25">
      <c r="B1" s="109" t="s">
        <v>370</v>
      </c>
      <c r="C1" s="109"/>
      <c r="D1" s="109"/>
      <c r="E1" s="109"/>
      <c r="F1" s="109"/>
    </row>
    <row r="2" spans="2:57" ht="14.4" thickBot="1" x14ac:dyDescent="0.3"/>
    <row r="3" spans="2:57" ht="16.8" thickBot="1" x14ac:dyDescent="0.3">
      <c r="B3" s="121" t="s">
        <v>3</v>
      </c>
      <c r="C3" s="122"/>
      <c r="D3" s="131" t="str">
        <f>'Cover sheet'!C5</f>
        <v>Southern Water</v>
      </c>
      <c r="E3" s="132"/>
      <c r="F3" s="133"/>
    </row>
    <row r="4" spans="2:57" ht="16.8" thickBot="1" x14ac:dyDescent="0.3">
      <c r="B4" s="121" t="s">
        <v>6</v>
      </c>
      <c r="C4" s="122"/>
      <c r="D4" s="131" t="str">
        <f>'Cover sheet'!C6</f>
        <v>Hampshire Southampton East</v>
      </c>
      <c r="E4" s="132"/>
      <c r="F4" s="133"/>
    </row>
    <row r="5" spans="2:57" ht="15.6" thickBot="1" x14ac:dyDescent="0.35">
      <c r="C5" s="38"/>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c r="AU5" s="98">
        <v>40</v>
      </c>
      <c r="AV5" s="98">
        <v>41</v>
      </c>
      <c r="AW5" s="98">
        <v>42</v>
      </c>
      <c r="AX5" s="98">
        <v>43</v>
      </c>
      <c r="AY5" s="98">
        <v>44</v>
      </c>
      <c r="AZ5" s="98">
        <v>45</v>
      </c>
      <c r="BA5" s="98">
        <v>46</v>
      </c>
      <c r="BB5" s="98">
        <v>47</v>
      </c>
      <c r="BC5" s="98">
        <v>48</v>
      </c>
      <c r="BD5" s="98">
        <v>49</v>
      </c>
      <c r="BE5" s="98">
        <v>50</v>
      </c>
    </row>
    <row r="6" spans="2:57" ht="14.4" thickBot="1" x14ac:dyDescent="0.3">
      <c r="B6" s="62" t="s">
        <v>72</v>
      </c>
      <c r="C6" s="61" t="s">
        <v>156</v>
      </c>
      <c r="D6" s="18" t="s">
        <v>74</v>
      </c>
      <c r="E6" s="18" t="s">
        <v>75</v>
      </c>
      <c r="F6" s="76"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99" t="s">
        <v>407</v>
      </c>
      <c r="AS6" s="99" t="s">
        <v>408</v>
      </c>
      <c r="AT6" s="99" t="s">
        <v>409</v>
      </c>
      <c r="AU6" s="99" t="s">
        <v>410</v>
      </c>
      <c r="AV6" s="99" t="s">
        <v>411</v>
      </c>
      <c r="AW6" s="99" t="s">
        <v>412</v>
      </c>
      <c r="AX6" s="99" t="s">
        <v>413</v>
      </c>
      <c r="AY6" s="99" t="s">
        <v>414</v>
      </c>
      <c r="AZ6" s="99" t="s">
        <v>415</v>
      </c>
      <c r="BA6" s="99" t="s">
        <v>416</v>
      </c>
      <c r="BB6" s="99" t="s">
        <v>417</v>
      </c>
      <c r="BC6" s="99" t="s">
        <v>418</v>
      </c>
      <c r="BD6" s="99" t="s">
        <v>419</v>
      </c>
      <c r="BE6" s="99" t="s">
        <v>420</v>
      </c>
    </row>
    <row r="7" spans="2:57" ht="114" x14ac:dyDescent="0.25">
      <c r="B7" s="57">
        <v>1</v>
      </c>
      <c r="C7" s="29" t="s">
        <v>421</v>
      </c>
      <c r="D7" s="35" t="s">
        <v>422</v>
      </c>
      <c r="E7" s="35" t="s">
        <v>100</v>
      </c>
      <c r="F7" s="35" t="s">
        <v>79</v>
      </c>
      <c r="H7" s="100" t="s">
        <v>423</v>
      </c>
      <c r="I7" s="100" t="s">
        <v>424</v>
      </c>
      <c r="J7" s="100" t="s">
        <v>425</v>
      </c>
      <c r="K7" s="100" t="s">
        <v>426</v>
      </c>
      <c r="L7" s="100" t="s">
        <v>427</v>
      </c>
      <c r="M7" s="100" t="s">
        <v>428</v>
      </c>
      <c r="N7" s="100" t="s">
        <v>429</v>
      </c>
      <c r="O7" s="100" t="s">
        <v>430</v>
      </c>
      <c r="P7" s="100" t="s">
        <v>431</v>
      </c>
      <c r="Q7" s="100" t="s">
        <v>432</v>
      </c>
      <c r="R7" s="100" t="s">
        <v>433</v>
      </c>
      <c r="S7" s="100" t="s">
        <v>434</v>
      </c>
      <c r="T7" s="100" t="s">
        <v>435</v>
      </c>
      <c r="U7" s="100" t="s">
        <v>436</v>
      </c>
      <c r="V7" s="100" t="s">
        <v>437</v>
      </c>
      <c r="W7" s="100" t="s">
        <v>438</v>
      </c>
      <c r="X7" s="100" t="s">
        <v>439</v>
      </c>
      <c r="Y7" s="100" t="s">
        <v>440</v>
      </c>
      <c r="Z7" s="100" t="s">
        <v>441</v>
      </c>
      <c r="AA7" s="100" t="s">
        <v>442</v>
      </c>
      <c r="AB7" s="100" t="s">
        <v>443</v>
      </c>
      <c r="AC7" s="100" t="s">
        <v>444</v>
      </c>
      <c r="AD7" s="100" t="s">
        <v>445</v>
      </c>
      <c r="AE7" s="100" t="s">
        <v>446</v>
      </c>
      <c r="AF7" s="100" t="s">
        <v>447</v>
      </c>
      <c r="AG7" s="100" t="s">
        <v>448</v>
      </c>
      <c r="AH7" s="100" t="s">
        <v>449</v>
      </c>
      <c r="AI7" s="100" t="s">
        <v>450</v>
      </c>
      <c r="AJ7" s="100" t="s">
        <v>451</v>
      </c>
      <c r="AK7" s="100" t="s">
        <v>452</v>
      </c>
      <c r="AL7" s="100" t="s">
        <v>453</v>
      </c>
      <c r="AM7" s="100" t="s">
        <v>454</v>
      </c>
      <c r="AN7" s="100" t="s">
        <v>455</v>
      </c>
      <c r="AO7" s="100" t="s">
        <v>456</v>
      </c>
      <c r="AP7" s="100" t="s">
        <v>457</v>
      </c>
      <c r="AQ7" s="100" t="s">
        <v>458</v>
      </c>
      <c r="AR7" s="100" t="s">
        <v>459</v>
      </c>
      <c r="AS7" s="100" t="s">
        <v>460</v>
      </c>
      <c r="AT7" s="100" t="s">
        <v>460</v>
      </c>
      <c r="AU7" s="100" t="s">
        <v>460</v>
      </c>
      <c r="AV7" s="100" t="s">
        <v>460</v>
      </c>
      <c r="AW7" s="100" t="s">
        <v>460</v>
      </c>
      <c r="AX7" s="100" t="s">
        <v>460</v>
      </c>
      <c r="AY7" s="100" t="s">
        <v>460</v>
      </c>
      <c r="AZ7" s="100" t="s">
        <v>460</v>
      </c>
      <c r="BA7" s="100" t="s">
        <v>460</v>
      </c>
      <c r="BB7" s="100" t="s">
        <v>460</v>
      </c>
      <c r="BC7" s="100" t="s">
        <v>460</v>
      </c>
      <c r="BD7" s="100" t="s">
        <v>460</v>
      </c>
      <c r="BE7" s="100" t="s">
        <v>460</v>
      </c>
    </row>
    <row r="8" spans="2:57" ht="39.6" x14ac:dyDescent="0.25">
      <c r="B8" s="57">
        <v>2</v>
      </c>
      <c r="C8" s="92" t="s">
        <v>461</v>
      </c>
      <c r="D8" s="35" t="s">
        <v>462</v>
      </c>
      <c r="E8" s="35" t="s">
        <v>100</v>
      </c>
      <c r="F8" s="35" t="s">
        <v>79</v>
      </c>
      <c r="H8" s="100" t="s">
        <v>463</v>
      </c>
      <c r="I8" s="100" t="s">
        <v>464</v>
      </c>
      <c r="J8" s="100" t="s">
        <v>465</v>
      </c>
      <c r="K8" s="100" t="s">
        <v>466</v>
      </c>
      <c r="L8" s="100" t="s">
        <v>467</v>
      </c>
      <c r="M8" s="100" t="s">
        <v>468</v>
      </c>
      <c r="N8" s="100" t="s">
        <v>469</v>
      </c>
      <c r="O8" s="100" t="s">
        <v>470</v>
      </c>
      <c r="P8" s="100" t="s">
        <v>471</v>
      </c>
      <c r="Q8" s="100" t="s">
        <v>472</v>
      </c>
      <c r="R8" s="100" t="s">
        <v>473</v>
      </c>
      <c r="S8" s="100" t="s">
        <v>474</v>
      </c>
      <c r="T8" s="100" t="s">
        <v>475</v>
      </c>
      <c r="U8" s="100" t="s">
        <v>476</v>
      </c>
      <c r="V8" s="100" t="s">
        <v>477</v>
      </c>
      <c r="W8" s="100" t="s">
        <v>478</v>
      </c>
      <c r="X8" s="100" t="s">
        <v>479</v>
      </c>
      <c r="Y8" s="100" t="s">
        <v>480</v>
      </c>
      <c r="Z8" s="100" t="s">
        <v>481</v>
      </c>
      <c r="AA8" s="100" t="s">
        <v>482</v>
      </c>
      <c r="AB8" s="100" t="s">
        <v>483</v>
      </c>
      <c r="AC8" s="100" t="s">
        <v>484</v>
      </c>
      <c r="AD8" s="100" t="s">
        <v>485</v>
      </c>
      <c r="AE8" s="100" t="s">
        <v>486</v>
      </c>
      <c r="AF8" s="100" t="s">
        <v>487</v>
      </c>
      <c r="AG8" s="100" t="s">
        <v>488</v>
      </c>
      <c r="AH8" s="100" t="s">
        <v>489</v>
      </c>
      <c r="AI8" s="100" t="s">
        <v>490</v>
      </c>
      <c r="AJ8" s="100" t="s">
        <v>491</v>
      </c>
      <c r="AK8" s="100" t="s">
        <v>492</v>
      </c>
      <c r="AL8" s="100" t="s">
        <v>493</v>
      </c>
      <c r="AM8" s="100" t="s">
        <v>494</v>
      </c>
      <c r="AN8" s="100" t="s">
        <v>495</v>
      </c>
      <c r="AO8" s="100" t="s">
        <v>496</v>
      </c>
      <c r="AP8" s="100" t="s">
        <v>497</v>
      </c>
      <c r="AQ8" s="100" t="s">
        <v>498</v>
      </c>
      <c r="AR8" s="100" t="s">
        <v>499</v>
      </c>
      <c r="AS8" s="100" t="s">
        <v>460</v>
      </c>
      <c r="AT8" s="100" t="s">
        <v>460</v>
      </c>
      <c r="AU8" s="100" t="s">
        <v>460</v>
      </c>
      <c r="AV8" s="100" t="s">
        <v>460</v>
      </c>
      <c r="AW8" s="100" t="s">
        <v>460</v>
      </c>
      <c r="AX8" s="100" t="s">
        <v>460</v>
      </c>
      <c r="AY8" s="100" t="s">
        <v>460</v>
      </c>
      <c r="AZ8" s="100" t="s">
        <v>460</v>
      </c>
      <c r="BA8" s="100" t="s">
        <v>460</v>
      </c>
      <c r="BB8" s="100" t="s">
        <v>460</v>
      </c>
      <c r="BC8" s="100" t="s">
        <v>460</v>
      </c>
      <c r="BD8" s="100" t="s">
        <v>460</v>
      </c>
      <c r="BE8" s="100" t="s">
        <v>460</v>
      </c>
    </row>
    <row r="9" spans="2:57" ht="39.6" x14ac:dyDescent="0.25">
      <c r="B9" s="57">
        <v>3</v>
      </c>
      <c r="C9" s="92" t="s">
        <v>500</v>
      </c>
      <c r="D9" s="35" t="s">
        <v>501</v>
      </c>
      <c r="E9" s="35" t="s">
        <v>100</v>
      </c>
      <c r="F9" s="35" t="s">
        <v>79</v>
      </c>
      <c r="H9" s="100" t="s">
        <v>502</v>
      </c>
      <c r="I9" s="100" t="s">
        <v>502</v>
      </c>
      <c r="J9" s="100" t="s">
        <v>502</v>
      </c>
      <c r="K9" s="100" t="s">
        <v>502</v>
      </c>
      <c r="L9" s="100" t="s">
        <v>503</v>
      </c>
      <c r="M9" s="100" t="s">
        <v>503</v>
      </c>
      <c r="N9" s="100" t="s">
        <v>504</v>
      </c>
      <c r="O9" s="100" t="s">
        <v>505</v>
      </c>
      <c r="P9" s="100" t="s">
        <v>505</v>
      </c>
      <c r="Q9" s="100" t="s">
        <v>506</v>
      </c>
      <c r="R9" s="100" t="s">
        <v>506</v>
      </c>
      <c r="S9" s="100" t="s">
        <v>506</v>
      </c>
      <c r="T9" s="100" t="s">
        <v>506</v>
      </c>
      <c r="U9" s="100" t="s">
        <v>506</v>
      </c>
      <c r="V9" s="100" t="s">
        <v>506</v>
      </c>
      <c r="W9" s="100" t="s">
        <v>506</v>
      </c>
      <c r="X9" s="100" t="s">
        <v>506</v>
      </c>
      <c r="Y9" s="100" t="s">
        <v>506</v>
      </c>
      <c r="Z9" s="100" t="s">
        <v>506</v>
      </c>
      <c r="AA9" s="100" t="s">
        <v>507</v>
      </c>
      <c r="AB9" s="100" t="s">
        <v>507</v>
      </c>
      <c r="AC9" s="100" t="s">
        <v>508</v>
      </c>
      <c r="AD9" s="100" t="s">
        <v>508</v>
      </c>
      <c r="AE9" s="100" t="s">
        <v>509</v>
      </c>
      <c r="AF9" s="100" t="s">
        <v>509</v>
      </c>
      <c r="AG9" s="100" t="s">
        <v>509</v>
      </c>
      <c r="AH9" s="100" t="s">
        <v>509</v>
      </c>
      <c r="AI9" s="100" t="s">
        <v>509</v>
      </c>
      <c r="AJ9" s="100" t="s">
        <v>509</v>
      </c>
      <c r="AK9" s="100" t="s">
        <v>509</v>
      </c>
      <c r="AL9" s="100" t="s">
        <v>509</v>
      </c>
      <c r="AM9" s="100" t="s">
        <v>510</v>
      </c>
      <c r="AN9" s="100" t="s">
        <v>511</v>
      </c>
      <c r="AO9" s="100" t="s">
        <v>511</v>
      </c>
      <c r="AP9" s="100" t="s">
        <v>509</v>
      </c>
      <c r="AQ9" s="100" t="s">
        <v>509</v>
      </c>
      <c r="AR9" s="100" t="s">
        <v>509</v>
      </c>
      <c r="AS9" s="100" t="s">
        <v>460</v>
      </c>
      <c r="AT9" s="100" t="s">
        <v>460</v>
      </c>
      <c r="AU9" s="100" t="s">
        <v>460</v>
      </c>
      <c r="AV9" s="100" t="s">
        <v>460</v>
      </c>
      <c r="AW9" s="100" t="s">
        <v>460</v>
      </c>
      <c r="AX9" s="100" t="s">
        <v>460</v>
      </c>
      <c r="AY9" s="100" t="s">
        <v>460</v>
      </c>
      <c r="AZ9" s="100" t="s">
        <v>460</v>
      </c>
      <c r="BA9" s="100" t="s">
        <v>460</v>
      </c>
      <c r="BB9" s="100" t="s">
        <v>460</v>
      </c>
      <c r="BC9" s="100" t="s">
        <v>460</v>
      </c>
      <c r="BD9" s="100" t="s">
        <v>460</v>
      </c>
      <c r="BE9" s="100" t="s">
        <v>460</v>
      </c>
    </row>
    <row r="10" spans="2:57" ht="39.6" x14ac:dyDescent="0.25">
      <c r="B10" s="57">
        <v>4</v>
      </c>
      <c r="C10" s="92" t="s">
        <v>512</v>
      </c>
      <c r="D10" s="35" t="s">
        <v>513</v>
      </c>
      <c r="E10" s="35" t="s">
        <v>514</v>
      </c>
      <c r="F10" s="35" t="s">
        <v>79</v>
      </c>
      <c r="H10" s="100" t="s">
        <v>515</v>
      </c>
      <c r="I10" s="100" t="s">
        <v>515</v>
      </c>
      <c r="J10" s="100" t="s">
        <v>516</v>
      </c>
      <c r="K10" s="100" t="s">
        <v>516</v>
      </c>
      <c r="L10" s="100" t="s">
        <v>516</v>
      </c>
      <c r="M10" s="100" t="s">
        <v>515</v>
      </c>
      <c r="N10" s="100" t="s">
        <v>516</v>
      </c>
      <c r="O10" s="100" t="s">
        <v>516</v>
      </c>
      <c r="P10" s="100" t="s">
        <v>516</v>
      </c>
      <c r="Q10" s="100" t="s">
        <v>515</v>
      </c>
      <c r="R10" s="100" t="s">
        <v>515</v>
      </c>
      <c r="S10" s="100" t="s">
        <v>515</v>
      </c>
      <c r="T10" s="100" t="s">
        <v>515</v>
      </c>
      <c r="U10" s="100" t="s">
        <v>515</v>
      </c>
      <c r="V10" s="100" t="s">
        <v>515</v>
      </c>
      <c r="W10" s="100" t="s">
        <v>515</v>
      </c>
      <c r="X10" s="100" t="s">
        <v>515</v>
      </c>
      <c r="Y10" s="100" t="s">
        <v>515</v>
      </c>
      <c r="Z10" s="100" t="s">
        <v>515</v>
      </c>
      <c r="AA10" s="100" t="s">
        <v>515</v>
      </c>
      <c r="AB10" s="100" t="s">
        <v>515</v>
      </c>
      <c r="AC10" s="100" t="s">
        <v>516</v>
      </c>
      <c r="AD10" s="100" t="s">
        <v>516</v>
      </c>
      <c r="AE10" s="100" t="s">
        <v>516</v>
      </c>
      <c r="AF10" s="100" t="s">
        <v>516</v>
      </c>
      <c r="AG10" s="100" t="s">
        <v>516</v>
      </c>
      <c r="AH10" s="100" t="s">
        <v>516</v>
      </c>
      <c r="AI10" s="100" t="s">
        <v>515</v>
      </c>
      <c r="AJ10" s="100" t="s">
        <v>516</v>
      </c>
      <c r="AK10" s="100" t="s">
        <v>515</v>
      </c>
      <c r="AL10" s="100" t="s">
        <v>515</v>
      </c>
      <c r="AM10" s="100" t="s">
        <v>516</v>
      </c>
      <c r="AN10" s="100" t="s">
        <v>516</v>
      </c>
      <c r="AO10" s="100" t="s">
        <v>515</v>
      </c>
      <c r="AP10" s="100" t="s">
        <v>516</v>
      </c>
      <c r="AQ10" s="100" t="s">
        <v>515</v>
      </c>
      <c r="AR10" s="100" t="s">
        <v>515</v>
      </c>
      <c r="AS10" s="100" t="s">
        <v>460</v>
      </c>
      <c r="AT10" s="100" t="s">
        <v>460</v>
      </c>
      <c r="AU10" s="100" t="s">
        <v>460</v>
      </c>
      <c r="AV10" s="100" t="s">
        <v>460</v>
      </c>
      <c r="AW10" s="100" t="s">
        <v>460</v>
      </c>
      <c r="AX10" s="100" t="s">
        <v>460</v>
      </c>
      <c r="AY10" s="100" t="s">
        <v>460</v>
      </c>
      <c r="AZ10" s="100" t="s">
        <v>460</v>
      </c>
      <c r="BA10" s="100" t="s">
        <v>460</v>
      </c>
      <c r="BB10" s="100" t="s">
        <v>460</v>
      </c>
      <c r="BC10" s="100" t="s">
        <v>460</v>
      </c>
      <c r="BD10" s="100" t="s">
        <v>460</v>
      </c>
      <c r="BE10" s="100" t="s">
        <v>460</v>
      </c>
    </row>
    <row r="11" spans="2:57" ht="39.6" x14ac:dyDescent="0.25">
      <c r="B11" s="57">
        <v>5</v>
      </c>
      <c r="C11" s="92" t="s">
        <v>517</v>
      </c>
      <c r="D11" s="35" t="s">
        <v>518</v>
      </c>
      <c r="E11" s="35" t="s">
        <v>107</v>
      </c>
      <c r="F11" s="35" t="s">
        <v>79</v>
      </c>
      <c r="H11" s="100" t="s">
        <v>519</v>
      </c>
      <c r="I11" s="100" t="s">
        <v>519</v>
      </c>
      <c r="J11" s="100" t="s">
        <v>520</v>
      </c>
      <c r="K11" s="100" t="s">
        <v>521</v>
      </c>
      <c r="L11" s="100" t="s">
        <v>522</v>
      </c>
      <c r="M11" s="100" t="s">
        <v>523</v>
      </c>
      <c r="N11" s="100" t="s">
        <v>524</v>
      </c>
      <c r="O11" s="100" t="s">
        <v>525</v>
      </c>
      <c r="P11" s="100" t="s">
        <v>525</v>
      </c>
      <c r="Q11" s="100" t="s">
        <v>526</v>
      </c>
      <c r="R11" s="100" t="s">
        <v>526</v>
      </c>
      <c r="S11" s="100" t="s">
        <v>522</v>
      </c>
      <c r="T11" s="100" t="s">
        <v>522</v>
      </c>
      <c r="U11" s="100" t="s">
        <v>522</v>
      </c>
      <c r="V11" s="100" t="s">
        <v>522</v>
      </c>
      <c r="W11" s="100" t="s">
        <v>526</v>
      </c>
      <c r="X11" s="100" t="s">
        <v>526</v>
      </c>
      <c r="Y11" s="100" t="s">
        <v>526</v>
      </c>
      <c r="Z11" s="100" t="s">
        <v>527</v>
      </c>
      <c r="AA11" s="100" t="s">
        <v>528</v>
      </c>
      <c r="AB11" s="100" t="s">
        <v>521</v>
      </c>
      <c r="AC11" s="100" t="s">
        <v>529</v>
      </c>
      <c r="AD11" s="100" t="s">
        <v>528</v>
      </c>
      <c r="AE11" s="100" t="s">
        <v>529</v>
      </c>
      <c r="AF11" s="100" t="s">
        <v>523</v>
      </c>
      <c r="AG11" s="100" t="s">
        <v>523</v>
      </c>
      <c r="AH11" s="100" t="s">
        <v>530</v>
      </c>
      <c r="AI11" s="100" t="s">
        <v>520</v>
      </c>
      <c r="AJ11" s="100" t="s">
        <v>531</v>
      </c>
      <c r="AK11" s="100" t="s">
        <v>530</v>
      </c>
      <c r="AL11" s="100" t="s">
        <v>531</v>
      </c>
      <c r="AM11" s="100" t="s">
        <v>525</v>
      </c>
      <c r="AN11" s="100" t="s">
        <v>525</v>
      </c>
      <c r="AO11" s="100" t="s">
        <v>525</v>
      </c>
      <c r="AP11" s="100" t="s">
        <v>525</v>
      </c>
      <c r="AQ11" s="100" t="s">
        <v>525</v>
      </c>
      <c r="AR11" s="100" t="s">
        <v>525</v>
      </c>
      <c r="AS11" s="100" t="s">
        <v>460</v>
      </c>
      <c r="AT11" s="100" t="s">
        <v>460</v>
      </c>
      <c r="AU11" s="100" t="s">
        <v>460</v>
      </c>
      <c r="AV11" s="100" t="s">
        <v>460</v>
      </c>
      <c r="AW11" s="100" t="s">
        <v>460</v>
      </c>
      <c r="AX11" s="100" t="s">
        <v>460</v>
      </c>
      <c r="AY11" s="100" t="s">
        <v>460</v>
      </c>
      <c r="AZ11" s="100" t="s">
        <v>460</v>
      </c>
      <c r="BA11" s="100" t="s">
        <v>460</v>
      </c>
      <c r="BB11" s="100" t="s">
        <v>460</v>
      </c>
      <c r="BC11" s="100" t="s">
        <v>460</v>
      </c>
      <c r="BD11" s="100" t="s">
        <v>460</v>
      </c>
      <c r="BE11" s="100" t="s">
        <v>460</v>
      </c>
    </row>
    <row r="12" spans="2:57" ht="38.700000000000003" customHeight="1" x14ac:dyDescent="0.25">
      <c r="B12" s="57">
        <v>6</v>
      </c>
      <c r="C12" s="92" t="s">
        <v>532</v>
      </c>
      <c r="D12" s="35" t="s">
        <v>79</v>
      </c>
      <c r="E12" s="35" t="s">
        <v>100</v>
      </c>
      <c r="F12" s="35" t="s">
        <v>79</v>
      </c>
      <c r="H12" s="100" t="s">
        <v>533</v>
      </c>
      <c r="I12" s="100" t="s">
        <v>533</v>
      </c>
      <c r="J12" s="100" t="s">
        <v>533</v>
      </c>
      <c r="K12" s="100" t="s">
        <v>533</v>
      </c>
      <c r="L12" s="100" t="s">
        <v>533</v>
      </c>
      <c r="M12" s="100" t="s">
        <v>533</v>
      </c>
      <c r="N12" s="100" t="s">
        <v>533</v>
      </c>
      <c r="O12" s="100" t="s">
        <v>533</v>
      </c>
      <c r="P12" s="100" t="s">
        <v>533</v>
      </c>
      <c r="Q12" s="100" t="s">
        <v>533</v>
      </c>
      <c r="R12" s="100" t="s">
        <v>533</v>
      </c>
      <c r="S12" s="100" t="s">
        <v>533</v>
      </c>
      <c r="T12" s="100" t="s">
        <v>533</v>
      </c>
      <c r="U12" s="100" t="s">
        <v>533</v>
      </c>
      <c r="V12" s="100" t="s">
        <v>533</v>
      </c>
      <c r="W12" s="100" t="s">
        <v>533</v>
      </c>
      <c r="X12" s="100" t="s">
        <v>533</v>
      </c>
      <c r="Y12" s="100" t="s">
        <v>533</v>
      </c>
      <c r="Z12" s="100" t="s">
        <v>533</v>
      </c>
      <c r="AA12" s="100" t="s">
        <v>533</v>
      </c>
      <c r="AB12" s="100" t="s">
        <v>533</v>
      </c>
      <c r="AC12" s="100" t="s">
        <v>533</v>
      </c>
      <c r="AD12" s="100" t="s">
        <v>533</v>
      </c>
      <c r="AE12" s="100" t="s">
        <v>533</v>
      </c>
      <c r="AF12" s="100" t="s">
        <v>533</v>
      </c>
      <c r="AG12" s="100" t="s">
        <v>533</v>
      </c>
      <c r="AH12" s="100" t="s">
        <v>533</v>
      </c>
      <c r="AI12" s="100" t="s">
        <v>533</v>
      </c>
      <c r="AJ12" s="100" t="s">
        <v>533</v>
      </c>
      <c r="AK12" s="100" t="s">
        <v>533</v>
      </c>
      <c r="AL12" s="100" t="s">
        <v>533</v>
      </c>
      <c r="AM12" s="100" t="s">
        <v>533</v>
      </c>
      <c r="AN12" s="100" t="s">
        <v>533</v>
      </c>
      <c r="AO12" s="100" t="s">
        <v>533</v>
      </c>
      <c r="AP12" s="100" t="s">
        <v>533</v>
      </c>
      <c r="AQ12" s="100" t="s">
        <v>533</v>
      </c>
      <c r="AR12" s="100" t="s">
        <v>533</v>
      </c>
      <c r="AS12" s="100" t="s">
        <v>460</v>
      </c>
      <c r="AT12" s="100" t="s">
        <v>460</v>
      </c>
      <c r="AU12" s="100" t="s">
        <v>460</v>
      </c>
      <c r="AV12" s="100" t="s">
        <v>460</v>
      </c>
      <c r="AW12" s="100" t="s">
        <v>460</v>
      </c>
      <c r="AX12" s="100" t="s">
        <v>460</v>
      </c>
      <c r="AY12" s="100" t="s">
        <v>460</v>
      </c>
      <c r="AZ12" s="100" t="s">
        <v>460</v>
      </c>
      <c r="BA12" s="100" t="s">
        <v>460</v>
      </c>
      <c r="BB12" s="100" t="s">
        <v>460</v>
      </c>
      <c r="BC12" s="100" t="s">
        <v>460</v>
      </c>
      <c r="BD12" s="100" t="s">
        <v>460</v>
      </c>
      <c r="BE12" s="100" t="s">
        <v>460</v>
      </c>
    </row>
    <row r="13" spans="2:57" ht="39.6" x14ac:dyDescent="0.25">
      <c r="B13" s="57">
        <v>7</v>
      </c>
      <c r="C13" s="92" t="s">
        <v>534</v>
      </c>
      <c r="D13" s="35" t="s">
        <v>535</v>
      </c>
      <c r="E13" s="35" t="s">
        <v>104</v>
      </c>
      <c r="F13" s="35">
        <v>1</v>
      </c>
      <c r="H13" s="101">
        <v>30</v>
      </c>
      <c r="I13" s="101">
        <v>80</v>
      </c>
      <c r="J13" s="101">
        <v>9</v>
      </c>
      <c r="K13" s="101">
        <v>21</v>
      </c>
      <c r="L13" s="101">
        <v>45</v>
      </c>
      <c r="M13" s="101">
        <v>10</v>
      </c>
      <c r="N13" s="101">
        <v>4.6066975200000044</v>
      </c>
      <c r="O13" s="101">
        <v>35.49</v>
      </c>
      <c r="P13" s="101">
        <v>20.8</v>
      </c>
      <c r="Q13" s="101">
        <v>40</v>
      </c>
      <c r="R13" s="101">
        <v>60</v>
      </c>
      <c r="S13" s="101">
        <v>8.5</v>
      </c>
      <c r="T13" s="101">
        <v>13</v>
      </c>
      <c r="U13" s="101">
        <v>5</v>
      </c>
      <c r="V13" s="101">
        <v>7.5</v>
      </c>
      <c r="W13" s="101">
        <v>13.5</v>
      </c>
      <c r="X13" s="101">
        <v>20.5</v>
      </c>
      <c r="Y13" s="101">
        <v>60</v>
      </c>
      <c r="Z13" s="101">
        <v>30</v>
      </c>
      <c r="AA13" s="101">
        <v>5.7</v>
      </c>
      <c r="AB13" s="101">
        <v>17.5</v>
      </c>
      <c r="AC13" s="101">
        <v>23</v>
      </c>
      <c r="AD13" s="101">
        <v>3.7700000000000005</v>
      </c>
      <c r="AE13" s="101">
        <v>1.2178598090000001</v>
      </c>
      <c r="AF13" s="101">
        <v>0.182678971</v>
      </c>
      <c r="AG13" s="101">
        <v>9.7428785000000004E-2</v>
      </c>
      <c r="AH13" s="101">
        <v>0.15071015099999999</v>
      </c>
      <c r="AI13" s="101">
        <v>0.16593339900000001</v>
      </c>
      <c r="AJ13" s="101">
        <v>5.4803691000000002E-2</v>
      </c>
      <c r="AK13" s="101">
        <v>3.4327973300000001</v>
      </c>
      <c r="AL13" s="101">
        <v>1.644110741</v>
      </c>
      <c r="AM13" s="101">
        <v>6.42</v>
      </c>
      <c r="AN13" s="101">
        <v>0.15</v>
      </c>
      <c r="AO13" s="101">
        <v>0.57999999999999996</v>
      </c>
      <c r="AP13" s="101">
        <v>0.8</v>
      </c>
      <c r="AQ13" s="101">
        <v>0.02</v>
      </c>
      <c r="AR13" s="101">
        <v>7.0000000000000007E-2</v>
      </c>
      <c r="AS13" s="101" t="s">
        <v>460</v>
      </c>
      <c r="AT13" s="101" t="s">
        <v>460</v>
      </c>
      <c r="AU13" s="101" t="s">
        <v>460</v>
      </c>
      <c r="AV13" s="101" t="s">
        <v>460</v>
      </c>
      <c r="AW13" s="101" t="s">
        <v>460</v>
      </c>
      <c r="AX13" s="101" t="s">
        <v>460</v>
      </c>
      <c r="AY13" s="101" t="s">
        <v>460</v>
      </c>
      <c r="AZ13" s="101" t="s">
        <v>460</v>
      </c>
      <c r="BA13" s="101" t="s">
        <v>460</v>
      </c>
      <c r="BB13" s="101" t="s">
        <v>460</v>
      </c>
      <c r="BC13" s="101" t="s">
        <v>460</v>
      </c>
      <c r="BD13" s="101" t="s">
        <v>460</v>
      </c>
      <c r="BE13" s="101" t="s">
        <v>460</v>
      </c>
    </row>
    <row r="14" spans="2:57" ht="39.6" x14ac:dyDescent="0.25">
      <c r="B14" s="57">
        <v>8</v>
      </c>
      <c r="C14" s="92" t="s">
        <v>536</v>
      </c>
      <c r="D14" s="35" t="s">
        <v>537</v>
      </c>
      <c r="E14" s="35" t="s">
        <v>538</v>
      </c>
      <c r="F14" s="35">
        <v>2</v>
      </c>
      <c r="H14" s="102">
        <v>234499.43589289265</v>
      </c>
      <c r="I14" s="102">
        <v>625331.82904771401</v>
      </c>
      <c r="J14" s="102">
        <v>87262.194700208274</v>
      </c>
      <c r="K14" s="102">
        <v>182863.43260125592</v>
      </c>
      <c r="L14" s="102">
        <v>391850.21271697682</v>
      </c>
      <c r="M14" s="102">
        <v>96957.994111342487</v>
      </c>
      <c r="N14" s="102">
        <v>47971.643846054896</v>
      </c>
      <c r="O14" s="102">
        <v>81979.126535257747</v>
      </c>
      <c r="P14" s="102">
        <v>48046.37452615839</v>
      </c>
      <c r="Q14" s="102">
        <v>324141.38254984084</v>
      </c>
      <c r="R14" s="102">
        <v>486212.07382476091</v>
      </c>
      <c r="S14" s="102">
        <v>71403.929540805926</v>
      </c>
      <c r="T14" s="102">
        <v>109206.00988593855</v>
      </c>
      <c r="U14" s="102">
        <v>42002.311494591748</v>
      </c>
      <c r="V14" s="102">
        <v>63003.4672418876</v>
      </c>
      <c r="W14" s="102">
        <v>109397.71661057124</v>
      </c>
      <c r="X14" s="102">
        <v>166122.45855679343</v>
      </c>
      <c r="Y14" s="102">
        <v>486212.07382476091</v>
      </c>
      <c r="Z14" s="102">
        <v>290873.98233402753</v>
      </c>
      <c r="AA14" s="102">
        <v>44554.892819649598</v>
      </c>
      <c r="AB14" s="102">
        <v>127253.88970399494</v>
      </c>
      <c r="AC14" s="102">
        <v>215166.56412651177</v>
      </c>
      <c r="AD14" s="102">
        <v>30550.325305322483</v>
      </c>
      <c r="AE14" s="102">
        <v>11223.083238230007</v>
      </c>
      <c r="AF14" s="102">
        <v>1771.2186594484117</v>
      </c>
      <c r="AG14" s="102">
        <v>944.64995623052596</v>
      </c>
      <c r="AH14" s="102">
        <v>1409.9037117242517</v>
      </c>
      <c r="AI14" s="102">
        <v>1395.8664462239517</v>
      </c>
      <c r="AJ14" s="102">
        <v>398.51330570776128</v>
      </c>
      <c r="AK14" s="102">
        <v>28440.817059895144</v>
      </c>
      <c r="AL14" s="102">
        <v>13617.008626470728</v>
      </c>
      <c r="AM14" s="102">
        <v>54791.809525560646</v>
      </c>
      <c r="AN14" s="102">
        <v>1261.628584455425</v>
      </c>
      <c r="AO14" s="102">
        <v>4705.9756834590526</v>
      </c>
      <c r="AP14" s="102">
        <v>6257.0453619987156</v>
      </c>
      <c r="AQ14" s="102">
        <v>165.24430367918143</v>
      </c>
      <c r="AR14" s="102">
        <v>588.65603217081934</v>
      </c>
      <c r="AS14" s="102" t="s">
        <v>460</v>
      </c>
      <c r="AT14" s="102" t="s">
        <v>460</v>
      </c>
      <c r="AU14" s="102" t="s">
        <v>460</v>
      </c>
      <c r="AV14" s="102" t="s">
        <v>460</v>
      </c>
      <c r="AW14" s="102" t="s">
        <v>460</v>
      </c>
      <c r="AX14" s="102" t="s">
        <v>460</v>
      </c>
      <c r="AY14" s="102" t="s">
        <v>460</v>
      </c>
      <c r="AZ14" s="102" t="s">
        <v>460</v>
      </c>
      <c r="BA14" s="102" t="s">
        <v>460</v>
      </c>
      <c r="BB14" s="102" t="s">
        <v>460</v>
      </c>
      <c r="BC14" s="102" t="s">
        <v>460</v>
      </c>
      <c r="BD14" s="102" t="s">
        <v>460</v>
      </c>
      <c r="BE14" s="102" t="s">
        <v>460</v>
      </c>
    </row>
    <row r="15" spans="2:57" ht="39.6" x14ac:dyDescent="0.25">
      <c r="B15" s="57">
        <v>9</v>
      </c>
      <c r="C15" s="92" t="s">
        <v>539</v>
      </c>
      <c r="D15" s="35" t="s">
        <v>540</v>
      </c>
      <c r="E15" s="35" t="s">
        <v>541</v>
      </c>
      <c r="F15" s="35">
        <v>2</v>
      </c>
      <c r="H15" s="102">
        <v>436506.85657728172</v>
      </c>
      <c r="I15" s="102">
        <v>964428.21994652459</v>
      </c>
      <c r="J15" s="102">
        <v>10674.893134237393</v>
      </c>
      <c r="K15" s="102">
        <v>129554.00658105907</v>
      </c>
      <c r="L15" s="102">
        <v>50803.993982055275</v>
      </c>
      <c r="M15" s="102">
        <v>3984.3632643260389</v>
      </c>
      <c r="N15" s="102">
        <v>0</v>
      </c>
      <c r="O15" s="102">
        <v>0</v>
      </c>
      <c r="P15" s="102">
        <v>0</v>
      </c>
      <c r="Q15" s="102">
        <v>279716.58967954718</v>
      </c>
      <c r="R15" s="102">
        <v>388456.98894833412</v>
      </c>
      <c r="S15" s="102">
        <v>82120.127394978015</v>
      </c>
      <c r="T15" s="102">
        <v>109997.72089987111</v>
      </c>
      <c r="U15" s="102">
        <v>109474.84895180227</v>
      </c>
      <c r="V15" s="102">
        <v>79779.898273820319</v>
      </c>
      <c r="W15" s="102">
        <v>110330.94164145488</v>
      </c>
      <c r="X15" s="102">
        <v>146275.15553161834</v>
      </c>
      <c r="Y15" s="102">
        <v>417167.37331531243</v>
      </c>
      <c r="Z15" s="102">
        <v>175070.01525736268</v>
      </c>
      <c r="AA15" s="102">
        <v>49786.237398464524</v>
      </c>
      <c r="AB15" s="102">
        <v>68054.181297028394</v>
      </c>
      <c r="AC15" s="102">
        <v>13923.593387942934</v>
      </c>
      <c r="AD15" s="102">
        <v>0</v>
      </c>
      <c r="AE15" s="102">
        <v>34899.082387866307</v>
      </c>
      <c r="AF15" s="102">
        <v>1915.8904373328155</v>
      </c>
      <c r="AG15" s="102">
        <v>1719.8752440743426</v>
      </c>
      <c r="AH15" s="102">
        <v>0</v>
      </c>
      <c r="AI15" s="102">
        <v>8926.9753894317291</v>
      </c>
      <c r="AJ15" s="102">
        <v>3392.6994707017429</v>
      </c>
      <c r="AK15" s="102">
        <v>173243.33278217755</v>
      </c>
      <c r="AL15" s="102">
        <v>161854.84204453672</v>
      </c>
      <c r="AM15" s="102">
        <v>0</v>
      </c>
      <c r="AN15" s="102">
        <v>0</v>
      </c>
      <c r="AO15" s="102">
        <v>0</v>
      </c>
      <c r="AP15" s="102">
        <v>0</v>
      </c>
      <c r="AQ15" s="102">
        <v>0</v>
      </c>
      <c r="AR15" s="102">
        <v>0</v>
      </c>
      <c r="AS15" s="102" t="s">
        <v>460</v>
      </c>
      <c r="AT15" s="102" t="s">
        <v>460</v>
      </c>
      <c r="AU15" s="102" t="s">
        <v>460</v>
      </c>
      <c r="AV15" s="102" t="s">
        <v>460</v>
      </c>
      <c r="AW15" s="102" t="s">
        <v>460</v>
      </c>
      <c r="AX15" s="102" t="s">
        <v>460</v>
      </c>
      <c r="AY15" s="102" t="s">
        <v>460</v>
      </c>
      <c r="AZ15" s="102" t="s">
        <v>460</v>
      </c>
      <c r="BA15" s="102" t="s">
        <v>460</v>
      </c>
      <c r="BB15" s="102" t="s">
        <v>460</v>
      </c>
      <c r="BC15" s="102" t="s">
        <v>460</v>
      </c>
      <c r="BD15" s="102" t="s">
        <v>460</v>
      </c>
      <c r="BE15" s="102" t="s">
        <v>460</v>
      </c>
    </row>
    <row r="16" spans="2:57" ht="39.6" x14ac:dyDescent="0.25">
      <c r="B16" s="57">
        <v>10</v>
      </c>
      <c r="C16" s="92" t="s">
        <v>542</v>
      </c>
      <c r="D16" s="35" t="s">
        <v>543</v>
      </c>
      <c r="E16" s="35" t="s">
        <v>541</v>
      </c>
      <c r="F16" s="35">
        <v>2</v>
      </c>
      <c r="H16" s="102">
        <v>105617.55922555743</v>
      </c>
      <c r="I16" s="102">
        <v>343108.95712043735</v>
      </c>
      <c r="J16" s="102">
        <v>22640.426436223777</v>
      </c>
      <c r="K16" s="102">
        <v>59012.625217417786</v>
      </c>
      <c r="L16" s="102">
        <v>19574.915311613593</v>
      </c>
      <c r="M16" s="102">
        <v>3894.3142465595192</v>
      </c>
      <c r="N16" s="102">
        <v>733.77570440574777</v>
      </c>
      <c r="O16" s="102">
        <v>877.28933381377487</v>
      </c>
      <c r="P16" s="102">
        <v>234.13621036214127</v>
      </c>
      <c r="Q16" s="102">
        <v>145828.42602710795</v>
      </c>
      <c r="R16" s="102">
        <v>214595.59443722409</v>
      </c>
      <c r="S16" s="102">
        <v>41969.564736851571</v>
      </c>
      <c r="T16" s="102">
        <v>58520.011235224047</v>
      </c>
      <c r="U16" s="102">
        <v>32396.479320374063</v>
      </c>
      <c r="V16" s="102">
        <v>42448.514353658189</v>
      </c>
      <c r="W16" s="102">
        <v>61029.156455103614</v>
      </c>
      <c r="X16" s="102">
        <v>79848.02600968664</v>
      </c>
      <c r="Y16" s="102">
        <v>214595.59443722409</v>
      </c>
      <c r="Z16" s="102">
        <v>131961.75510306738</v>
      </c>
      <c r="AA16" s="102">
        <v>13230.719728822249</v>
      </c>
      <c r="AB16" s="102">
        <v>13370.669189650376</v>
      </c>
      <c r="AC16" s="102">
        <v>15327.492918938256</v>
      </c>
      <c r="AD16" s="102">
        <v>4635.8565085448345</v>
      </c>
      <c r="AE16" s="102">
        <v>14613.194393079546</v>
      </c>
      <c r="AF16" s="102">
        <v>570.88875443893096</v>
      </c>
      <c r="AG16" s="102">
        <v>2626.4650946794386</v>
      </c>
      <c r="AH16" s="102">
        <v>14750.425071976941</v>
      </c>
      <c r="AI16" s="102">
        <v>4095.3602078856816</v>
      </c>
      <c r="AJ16" s="102">
        <v>1516.4128939264185</v>
      </c>
      <c r="AK16" s="102">
        <v>0</v>
      </c>
      <c r="AL16" s="102">
        <v>0</v>
      </c>
      <c r="AM16" s="102">
        <v>43639.454010022404</v>
      </c>
      <c r="AN16" s="102">
        <v>1677.7429592184451</v>
      </c>
      <c r="AO16" s="102">
        <v>12056.300589658373</v>
      </c>
      <c r="AP16" s="102">
        <v>3407.7357544454003</v>
      </c>
      <c r="AQ16" s="102">
        <v>77.19553895754656</v>
      </c>
      <c r="AR16" s="102">
        <v>293.58190228239368</v>
      </c>
      <c r="AS16" s="102" t="s">
        <v>460</v>
      </c>
      <c r="AT16" s="102" t="s">
        <v>460</v>
      </c>
      <c r="AU16" s="102" t="s">
        <v>460</v>
      </c>
      <c r="AV16" s="102" t="s">
        <v>460</v>
      </c>
      <c r="AW16" s="102" t="s">
        <v>460</v>
      </c>
      <c r="AX16" s="102" t="s">
        <v>460</v>
      </c>
      <c r="AY16" s="102" t="s">
        <v>460</v>
      </c>
      <c r="AZ16" s="102" t="s">
        <v>460</v>
      </c>
      <c r="BA16" s="102" t="s">
        <v>460</v>
      </c>
      <c r="BB16" s="102" t="s">
        <v>460</v>
      </c>
      <c r="BC16" s="102" t="s">
        <v>460</v>
      </c>
      <c r="BD16" s="102" t="s">
        <v>460</v>
      </c>
      <c r="BE16" s="102" t="s">
        <v>460</v>
      </c>
    </row>
    <row r="17" spans="1:57" ht="39.6" x14ac:dyDescent="0.25">
      <c r="B17" s="57">
        <v>11</v>
      </c>
      <c r="C17" s="92" t="s">
        <v>544</v>
      </c>
      <c r="D17" s="35" t="s">
        <v>545</v>
      </c>
      <c r="E17" s="35" t="s">
        <v>541</v>
      </c>
      <c r="F17" s="35">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t="s">
        <v>460</v>
      </c>
      <c r="AT17" s="102" t="s">
        <v>460</v>
      </c>
      <c r="AU17" s="102" t="s">
        <v>460</v>
      </c>
      <c r="AV17" s="102" t="s">
        <v>460</v>
      </c>
      <c r="AW17" s="102" t="s">
        <v>460</v>
      </c>
      <c r="AX17" s="102" t="s">
        <v>460</v>
      </c>
      <c r="AY17" s="102" t="s">
        <v>460</v>
      </c>
      <c r="AZ17" s="102" t="s">
        <v>460</v>
      </c>
      <c r="BA17" s="102" t="s">
        <v>460</v>
      </c>
      <c r="BB17" s="102" t="s">
        <v>460</v>
      </c>
      <c r="BC17" s="102" t="s">
        <v>460</v>
      </c>
      <c r="BD17" s="102" t="s">
        <v>460</v>
      </c>
      <c r="BE17" s="102" t="s">
        <v>460</v>
      </c>
    </row>
    <row r="18" spans="1:57" ht="39.6" x14ac:dyDescent="0.25">
      <c r="B18" s="57">
        <v>12</v>
      </c>
      <c r="C18" s="92" t="s">
        <v>546</v>
      </c>
      <c r="D18" s="35" t="s">
        <v>547</v>
      </c>
      <c r="E18" s="35" t="s">
        <v>541</v>
      </c>
      <c r="F18" s="35">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v>0</v>
      </c>
      <c r="AP18" s="102">
        <v>0</v>
      </c>
      <c r="AQ18" s="102">
        <v>0</v>
      </c>
      <c r="AR18" s="102">
        <v>0</v>
      </c>
      <c r="AS18" s="102" t="s">
        <v>460</v>
      </c>
      <c r="AT18" s="102" t="s">
        <v>460</v>
      </c>
      <c r="AU18" s="102" t="s">
        <v>460</v>
      </c>
      <c r="AV18" s="102" t="s">
        <v>460</v>
      </c>
      <c r="AW18" s="102" t="s">
        <v>460</v>
      </c>
      <c r="AX18" s="102" t="s">
        <v>460</v>
      </c>
      <c r="AY18" s="102" t="s">
        <v>460</v>
      </c>
      <c r="AZ18" s="102" t="s">
        <v>460</v>
      </c>
      <c r="BA18" s="102" t="s">
        <v>460</v>
      </c>
      <c r="BB18" s="102" t="s">
        <v>460</v>
      </c>
      <c r="BC18" s="102" t="s">
        <v>460</v>
      </c>
      <c r="BD18" s="102" t="s">
        <v>460</v>
      </c>
      <c r="BE18" s="102" t="s">
        <v>460</v>
      </c>
    </row>
    <row r="19" spans="1:57" ht="39.6" x14ac:dyDescent="0.25">
      <c r="B19" s="57">
        <v>13</v>
      </c>
      <c r="C19" s="92" t="s">
        <v>548</v>
      </c>
      <c r="D19" s="35" t="s">
        <v>549</v>
      </c>
      <c r="E19" s="35" t="s">
        <v>541</v>
      </c>
      <c r="F19" s="35">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t="s">
        <v>460</v>
      </c>
      <c r="AT19" s="102" t="s">
        <v>460</v>
      </c>
      <c r="AU19" s="102" t="s">
        <v>460</v>
      </c>
      <c r="AV19" s="102" t="s">
        <v>460</v>
      </c>
      <c r="AW19" s="102" t="s">
        <v>460</v>
      </c>
      <c r="AX19" s="102" t="s">
        <v>460</v>
      </c>
      <c r="AY19" s="102" t="s">
        <v>460</v>
      </c>
      <c r="AZ19" s="102" t="s">
        <v>460</v>
      </c>
      <c r="BA19" s="102" t="s">
        <v>460</v>
      </c>
      <c r="BB19" s="102" t="s">
        <v>460</v>
      </c>
      <c r="BC19" s="102" t="s">
        <v>460</v>
      </c>
      <c r="BD19" s="102" t="s">
        <v>460</v>
      </c>
      <c r="BE19" s="102" t="s">
        <v>460</v>
      </c>
    </row>
    <row r="20" spans="1:57" ht="39.6" x14ac:dyDescent="0.25">
      <c r="B20" s="57">
        <v>14</v>
      </c>
      <c r="C20" s="92" t="s">
        <v>550</v>
      </c>
      <c r="D20" s="35" t="s">
        <v>551</v>
      </c>
      <c r="E20" s="35" t="s">
        <v>541</v>
      </c>
      <c r="F20" s="35">
        <v>2</v>
      </c>
      <c r="H20" s="102">
        <v>542124.41580283921</v>
      </c>
      <c r="I20" s="102">
        <v>1307537.177066962</v>
      </c>
      <c r="J20" s="102">
        <v>33315.319570461172</v>
      </c>
      <c r="K20" s="102">
        <v>188566.63179847685</v>
      </c>
      <c r="L20" s="102">
        <v>70378.909293668868</v>
      </c>
      <c r="M20" s="102">
        <v>7878.6775108855581</v>
      </c>
      <c r="N20" s="102">
        <v>733.77570440574777</v>
      </c>
      <c r="O20" s="102">
        <v>877.28933381377487</v>
      </c>
      <c r="P20" s="102">
        <v>234.13621036214127</v>
      </c>
      <c r="Q20" s="102">
        <v>425545.0157066551</v>
      </c>
      <c r="R20" s="102">
        <v>603052.58338555822</v>
      </c>
      <c r="S20" s="102">
        <v>124089.69213182959</v>
      </c>
      <c r="T20" s="102">
        <v>168517.73213509517</v>
      </c>
      <c r="U20" s="102">
        <v>141871.32827217632</v>
      </c>
      <c r="V20" s="102">
        <v>122228.41262747851</v>
      </c>
      <c r="W20" s="102">
        <v>171360.09809655847</v>
      </c>
      <c r="X20" s="102">
        <v>226123.18154130498</v>
      </c>
      <c r="Y20" s="102">
        <v>631762.96775253653</v>
      </c>
      <c r="Z20" s="102">
        <v>307031.77036043006</v>
      </c>
      <c r="AA20" s="102">
        <v>63016.957127286776</v>
      </c>
      <c r="AB20" s="102">
        <v>81424.85048667877</v>
      </c>
      <c r="AC20" s="102">
        <v>29251.086306881189</v>
      </c>
      <c r="AD20" s="102">
        <v>4635.8565085448345</v>
      </c>
      <c r="AE20" s="102">
        <v>49512.276780945853</v>
      </c>
      <c r="AF20" s="102">
        <v>2486.7791917717464</v>
      </c>
      <c r="AG20" s="102">
        <v>4346.340338753781</v>
      </c>
      <c r="AH20" s="102">
        <v>14750.425071976941</v>
      </c>
      <c r="AI20" s="102">
        <v>13022.335597317411</v>
      </c>
      <c r="AJ20" s="102">
        <v>4909.1123646281612</v>
      </c>
      <c r="AK20" s="102">
        <v>173243.33278217755</v>
      </c>
      <c r="AL20" s="102">
        <v>161854.84204453672</v>
      </c>
      <c r="AM20" s="102">
        <v>43639.454010022404</v>
      </c>
      <c r="AN20" s="102">
        <v>1677.7429592184451</v>
      </c>
      <c r="AO20" s="102">
        <v>12056.300589658373</v>
      </c>
      <c r="AP20" s="102">
        <v>3407.7357544454003</v>
      </c>
      <c r="AQ20" s="102">
        <v>77.19553895754656</v>
      </c>
      <c r="AR20" s="102">
        <v>293.58190228239368</v>
      </c>
      <c r="AS20" s="102" t="s">
        <v>460</v>
      </c>
      <c r="AT20" s="102" t="s">
        <v>460</v>
      </c>
      <c r="AU20" s="102" t="s">
        <v>460</v>
      </c>
      <c r="AV20" s="102" t="s">
        <v>460</v>
      </c>
      <c r="AW20" s="102" t="s">
        <v>460</v>
      </c>
      <c r="AX20" s="102" t="s">
        <v>460</v>
      </c>
      <c r="AY20" s="102" t="s">
        <v>460</v>
      </c>
      <c r="AZ20" s="102" t="s">
        <v>460</v>
      </c>
      <c r="BA20" s="102" t="s">
        <v>460</v>
      </c>
      <c r="BB20" s="102" t="s">
        <v>460</v>
      </c>
      <c r="BC20" s="102" t="s">
        <v>460</v>
      </c>
      <c r="BD20" s="102" t="s">
        <v>460</v>
      </c>
      <c r="BE20" s="102" t="s">
        <v>460</v>
      </c>
    </row>
    <row r="21" spans="1:57" ht="39.6" x14ac:dyDescent="0.25">
      <c r="B21" s="57">
        <v>15</v>
      </c>
      <c r="C21" s="92" t="s">
        <v>552</v>
      </c>
      <c r="D21" s="35" t="s">
        <v>553</v>
      </c>
      <c r="E21" s="35" t="s">
        <v>554</v>
      </c>
      <c r="F21" s="35">
        <v>2</v>
      </c>
      <c r="H21" s="102">
        <v>231.18367587479139</v>
      </c>
      <c r="I21" s="102">
        <v>209.09493429402815</v>
      </c>
      <c r="J21" s="102">
        <v>38.178411263797443</v>
      </c>
      <c r="K21" s="102">
        <v>103.1188297824733</v>
      </c>
      <c r="L21" s="102">
        <v>17.960666348930047</v>
      </c>
      <c r="M21" s="102">
        <v>8.1258668592483616</v>
      </c>
      <c r="N21" s="102">
        <v>1.5296030020578337</v>
      </c>
      <c r="O21" s="102">
        <v>1.07013744948413</v>
      </c>
      <c r="P21" s="102">
        <v>0.48731296101159111</v>
      </c>
      <c r="Q21" s="102">
        <v>131.28376647224985</v>
      </c>
      <c r="R21" s="102">
        <v>124.03077090243313</v>
      </c>
      <c r="S21" s="102">
        <v>173.78552263137675</v>
      </c>
      <c r="T21" s="102">
        <v>154.3117748840979</v>
      </c>
      <c r="U21" s="102">
        <v>337.77028745297457</v>
      </c>
      <c r="V21" s="102">
        <v>194.00267632606645</v>
      </c>
      <c r="W21" s="102">
        <v>156.6395564786402</v>
      </c>
      <c r="X21" s="102">
        <v>136.11836924746612</v>
      </c>
      <c r="Y21" s="102">
        <v>129.93568069645153</v>
      </c>
      <c r="Z21" s="102">
        <v>105.55491003243034</v>
      </c>
      <c r="AA21" s="102">
        <v>141.43667090024968</v>
      </c>
      <c r="AB21" s="102">
        <v>63.9861387939347</v>
      </c>
      <c r="AC21" s="102">
        <v>13.594624436946619</v>
      </c>
      <c r="AD21" s="102">
        <v>15.174491473376143</v>
      </c>
      <c r="AE21" s="102">
        <v>441.16465796394147</v>
      </c>
      <c r="AF21" s="102">
        <v>140.39933344797601</v>
      </c>
      <c r="AG21" s="102">
        <v>460.10062352589887</v>
      </c>
      <c r="AH21" s="102">
        <v>1046.2008823239287</v>
      </c>
      <c r="AI21" s="102">
        <v>932.92131439544028</v>
      </c>
      <c r="AJ21" s="102">
        <v>1231.8565765099254</v>
      </c>
      <c r="AK21" s="102">
        <v>609.1362720604493</v>
      </c>
      <c r="AL21" s="102">
        <v>1188.6226004873029</v>
      </c>
      <c r="AM21" s="102">
        <v>79.645944143648663</v>
      </c>
      <c r="AN21" s="102">
        <v>132.98231982771964</v>
      </c>
      <c r="AO21" s="102">
        <v>256.19130655593568</v>
      </c>
      <c r="AP21" s="102">
        <v>54.462378923154432</v>
      </c>
      <c r="AQ21" s="102">
        <v>46.716006082376175</v>
      </c>
      <c r="AR21" s="102">
        <v>49.873251311081532</v>
      </c>
      <c r="AS21" s="102" t="s">
        <v>460</v>
      </c>
      <c r="AT21" s="102" t="s">
        <v>460</v>
      </c>
      <c r="AU21" s="102" t="s">
        <v>460</v>
      </c>
      <c r="AV21" s="102" t="s">
        <v>460</v>
      </c>
      <c r="AW21" s="102" t="s">
        <v>460</v>
      </c>
      <c r="AX21" s="102" t="s">
        <v>460</v>
      </c>
      <c r="AY21" s="102" t="s">
        <v>460</v>
      </c>
      <c r="AZ21" s="102" t="s">
        <v>460</v>
      </c>
      <c r="BA21" s="102" t="s">
        <v>460</v>
      </c>
      <c r="BB21" s="102" t="s">
        <v>460</v>
      </c>
      <c r="BC21" s="102" t="s">
        <v>460</v>
      </c>
      <c r="BD21" s="102" t="s">
        <v>460</v>
      </c>
      <c r="BE21" s="102" t="s">
        <v>460</v>
      </c>
    </row>
    <row r="22" spans="1:57" ht="39.6" x14ac:dyDescent="0.25">
      <c r="B22" s="57">
        <v>16</v>
      </c>
      <c r="C22" s="92" t="s">
        <v>555</v>
      </c>
      <c r="D22" s="35" t="s">
        <v>556</v>
      </c>
      <c r="E22" s="35" t="s">
        <v>554</v>
      </c>
      <c r="F22" s="35">
        <v>2</v>
      </c>
      <c r="H22" s="102">
        <v>231.18367587479139</v>
      </c>
      <c r="I22" s="102">
        <v>209.09493429402815</v>
      </c>
      <c r="J22" s="102">
        <v>38.178411263797443</v>
      </c>
      <c r="K22" s="102">
        <v>103.1188297824733</v>
      </c>
      <c r="L22" s="102">
        <v>17.960666348930047</v>
      </c>
      <c r="M22" s="102">
        <v>8.1258668592483616</v>
      </c>
      <c r="N22" s="102">
        <v>1.5296030020578337</v>
      </c>
      <c r="O22" s="102">
        <v>1.07013744948413</v>
      </c>
      <c r="P22" s="102">
        <v>0.48731296101159111</v>
      </c>
      <c r="Q22" s="102">
        <v>131.28376647224985</v>
      </c>
      <c r="R22" s="102">
        <v>124.03077090243313</v>
      </c>
      <c r="S22" s="102">
        <v>173.78552263137675</v>
      </c>
      <c r="T22" s="102">
        <v>154.3117748840979</v>
      </c>
      <c r="U22" s="102">
        <v>337.77028745297457</v>
      </c>
      <c r="V22" s="102">
        <v>194.00267632606645</v>
      </c>
      <c r="W22" s="102">
        <v>156.6395564786402</v>
      </c>
      <c r="X22" s="102">
        <v>136.11836924746612</v>
      </c>
      <c r="Y22" s="102">
        <v>129.93568069645153</v>
      </c>
      <c r="Z22" s="102">
        <v>105.55491003243034</v>
      </c>
      <c r="AA22" s="102">
        <v>141.43667090024968</v>
      </c>
      <c r="AB22" s="102">
        <v>63.9861387939347</v>
      </c>
      <c r="AC22" s="102">
        <v>13.594624436946619</v>
      </c>
      <c r="AD22" s="102">
        <v>15.174491473376143</v>
      </c>
      <c r="AE22" s="102">
        <v>441.16465796394147</v>
      </c>
      <c r="AF22" s="102">
        <v>140.39933344797601</v>
      </c>
      <c r="AG22" s="102">
        <v>460.10062352589887</v>
      </c>
      <c r="AH22" s="102">
        <v>1046.2008823239287</v>
      </c>
      <c r="AI22" s="102">
        <v>932.92131439544028</v>
      </c>
      <c r="AJ22" s="102">
        <v>1231.8565765099254</v>
      </c>
      <c r="AK22" s="102">
        <v>609.1362720604493</v>
      </c>
      <c r="AL22" s="102">
        <v>1188.6226004873029</v>
      </c>
      <c r="AM22" s="102">
        <v>79.645944143648663</v>
      </c>
      <c r="AN22" s="102">
        <v>132.98231982771964</v>
      </c>
      <c r="AO22" s="102">
        <v>256.19130655593568</v>
      </c>
      <c r="AP22" s="102">
        <v>54.462378923154432</v>
      </c>
      <c r="AQ22" s="102">
        <v>46.716006082376175</v>
      </c>
      <c r="AR22" s="102">
        <v>49.873251311081532</v>
      </c>
      <c r="AS22" s="102" t="s">
        <v>460</v>
      </c>
      <c r="AT22" s="102" t="s">
        <v>460</v>
      </c>
      <c r="AU22" s="102" t="s">
        <v>460</v>
      </c>
      <c r="AV22" s="102" t="s">
        <v>460</v>
      </c>
      <c r="AW22" s="102" t="s">
        <v>460</v>
      </c>
      <c r="AX22" s="102" t="s">
        <v>460</v>
      </c>
      <c r="AY22" s="102" t="s">
        <v>460</v>
      </c>
      <c r="AZ22" s="102" t="s">
        <v>460</v>
      </c>
      <c r="BA22" s="102" t="s">
        <v>460</v>
      </c>
      <c r="BB22" s="102" t="s">
        <v>460</v>
      </c>
      <c r="BC22" s="102" t="s">
        <v>460</v>
      </c>
      <c r="BD22" s="102" t="s">
        <v>460</v>
      </c>
      <c r="BE22" s="102" t="s">
        <v>460</v>
      </c>
    </row>
    <row r="23" spans="1:57" ht="39.6" x14ac:dyDescent="0.25">
      <c r="B23" s="57">
        <v>17</v>
      </c>
      <c r="C23" s="92" t="s">
        <v>557</v>
      </c>
      <c r="D23" s="35" t="s">
        <v>558</v>
      </c>
      <c r="E23" s="35" t="s">
        <v>559</v>
      </c>
      <c r="F23" s="35"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v>0</v>
      </c>
      <c r="AP23" s="100">
        <v>0</v>
      </c>
      <c r="AQ23" s="100">
        <v>0</v>
      </c>
      <c r="AR23" s="100">
        <v>0</v>
      </c>
      <c r="AS23" s="100" t="s">
        <v>460</v>
      </c>
      <c r="AT23" s="100" t="s">
        <v>460</v>
      </c>
      <c r="AU23" s="100" t="s">
        <v>460</v>
      </c>
      <c r="AV23" s="100" t="s">
        <v>460</v>
      </c>
      <c r="AW23" s="100" t="s">
        <v>460</v>
      </c>
      <c r="AX23" s="100" t="s">
        <v>460</v>
      </c>
      <c r="AY23" s="100" t="s">
        <v>460</v>
      </c>
      <c r="AZ23" s="100" t="s">
        <v>460</v>
      </c>
      <c r="BA23" s="100" t="s">
        <v>460</v>
      </c>
      <c r="BB23" s="100" t="s">
        <v>460</v>
      </c>
      <c r="BC23" s="100" t="s">
        <v>460</v>
      </c>
      <c r="BD23" s="100" t="s">
        <v>460</v>
      </c>
      <c r="BE23" s="100" t="s">
        <v>460</v>
      </c>
    </row>
    <row r="24" spans="1:57" ht="39.6" x14ac:dyDescent="0.25">
      <c r="A24" s="5"/>
      <c r="B24" s="57">
        <v>18</v>
      </c>
      <c r="C24" s="92" t="s">
        <v>560</v>
      </c>
      <c r="D24" s="35" t="s">
        <v>561</v>
      </c>
      <c r="E24" s="35" t="s">
        <v>559</v>
      </c>
      <c r="F24" s="35"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v>0</v>
      </c>
      <c r="AP24" s="100">
        <v>0</v>
      </c>
      <c r="AQ24" s="100">
        <v>0</v>
      </c>
      <c r="AR24" s="100">
        <v>0</v>
      </c>
      <c r="AS24" s="100" t="s">
        <v>460</v>
      </c>
      <c r="AT24" s="100" t="s">
        <v>460</v>
      </c>
      <c r="AU24" s="100" t="s">
        <v>460</v>
      </c>
      <c r="AV24" s="100" t="s">
        <v>460</v>
      </c>
      <c r="AW24" s="100" t="s">
        <v>460</v>
      </c>
      <c r="AX24" s="100" t="s">
        <v>460</v>
      </c>
      <c r="AY24" s="100" t="s">
        <v>460</v>
      </c>
      <c r="AZ24" s="100" t="s">
        <v>460</v>
      </c>
      <c r="BA24" s="100" t="s">
        <v>460</v>
      </c>
      <c r="BB24" s="100" t="s">
        <v>460</v>
      </c>
      <c r="BC24" s="100" t="s">
        <v>460</v>
      </c>
      <c r="BD24" s="100" t="s">
        <v>460</v>
      </c>
      <c r="BE24" s="100" t="s">
        <v>460</v>
      </c>
    </row>
    <row r="28" spans="1:57" x14ac:dyDescent="0.25">
      <c r="B28" s="46" t="s">
        <v>117</v>
      </c>
    </row>
    <row r="30" spans="1:57" x14ac:dyDescent="0.25">
      <c r="B30" s="47"/>
      <c r="C30" t="s">
        <v>118</v>
      </c>
    </row>
    <row r="32" spans="1:57" x14ac:dyDescent="0.25">
      <c r="B32" s="48"/>
      <c r="C32" t="s">
        <v>119</v>
      </c>
    </row>
    <row r="36" spans="2:9" ht="14.4" x14ac:dyDescent="0.3">
      <c r="B36" s="125" t="s">
        <v>562</v>
      </c>
      <c r="C36" s="126"/>
      <c r="D36" s="126"/>
      <c r="E36" s="126"/>
      <c r="F36" s="126"/>
      <c r="G36" s="126"/>
      <c r="H36" s="126"/>
      <c r="I36" s="127"/>
    </row>
    <row r="38" spans="2:9" s="6" customFormat="1" x14ac:dyDescent="0.25">
      <c r="B38" s="49" t="s">
        <v>72</v>
      </c>
      <c r="C38" s="128" t="s">
        <v>122</v>
      </c>
      <c r="D38" s="128"/>
      <c r="E38" s="128"/>
      <c r="F38" s="128"/>
      <c r="G38" s="128"/>
      <c r="H38" s="128"/>
      <c r="I38" s="128"/>
    </row>
    <row r="39" spans="2:9" s="6" customFormat="1" ht="42" customHeight="1" x14ac:dyDescent="0.25">
      <c r="B39" s="50">
        <v>1</v>
      </c>
      <c r="C39" s="116" t="s">
        <v>563</v>
      </c>
      <c r="D39" s="117"/>
      <c r="E39" s="117"/>
      <c r="F39" s="117"/>
      <c r="G39" s="117"/>
      <c r="H39" s="117"/>
      <c r="I39" s="117"/>
    </row>
    <row r="40" spans="2:9" s="6" customFormat="1" ht="25.5" customHeight="1" x14ac:dyDescent="0.25">
      <c r="B40" s="50">
        <v>2</v>
      </c>
      <c r="C40" s="116" t="s">
        <v>564</v>
      </c>
      <c r="D40" s="117"/>
      <c r="E40" s="117"/>
      <c r="F40" s="117"/>
      <c r="G40" s="117"/>
      <c r="H40" s="117"/>
      <c r="I40" s="117"/>
    </row>
    <row r="41" spans="2:9" s="6" customFormat="1" ht="27" customHeight="1" x14ac:dyDescent="0.25">
      <c r="B41" s="50">
        <v>3</v>
      </c>
      <c r="C41" s="116" t="s">
        <v>565</v>
      </c>
      <c r="D41" s="117"/>
      <c r="E41" s="117"/>
      <c r="F41" s="117"/>
      <c r="G41" s="117"/>
      <c r="H41" s="117"/>
      <c r="I41" s="117"/>
    </row>
    <row r="42" spans="2:9" s="6" customFormat="1" ht="40.5" customHeight="1" x14ac:dyDescent="0.25">
      <c r="B42" s="50">
        <v>4</v>
      </c>
      <c r="C42" s="116" t="s">
        <v>566</v>
      </c>
      <c r="D42" s="117"/>
      <c r="E42" s="117"/>
      <c r="F42" s="117"/>
      <c r="G42" s="117"/>
      <c r="H42" s="117"/>
      <c r="I42" s="117"/>
    </row>
    <row r="43" spans="2:9" s="6" customFormat="1" ht="40.5" customHeight="1" x14ac:dyDescent="0.25">
      <c r="B43" s="50">
        <v>5</v>
      </c>
      <c r="C43" s="116" t="s">
        <v>567</v>
      </c>
      <c r="D43" s="117"/>
      <c r="E43" s="117"/>
      <c r="F43" s="117"/>
      <c r="G43" s="117"/>
      <c r="H43" s="117"/>
      <c r="I43" s="117"/>
    </row>
    <row r="44" spans="2:9" s="6" customFormat="1" ht="50.7" customHeight="1" x14ac:dyDescent="0.25">
      <c r="B44" s="50">
        <v>6</v>
      </c>
      <c r="C44" s="116" t="s">
        <v>568</v>
      </c>
      <c r="D44" s="117"/>
      <c r="E44" s="117"/>
      <c r="F44" s="117"/>
      <c r="G44" s="117"/>
      <c r="H44" s="117"/>
      <c r="I44" s="117"/>
    </row>
    <row r="45" spans="2:9" s="6" customFormat="1" ht="27.45" customHeight="1" x14ac:dyDescent="0.25">
      <c r="B45" s="50">
        <v>7</v>
      </c>
      <c r="C45" s="116" t="s">
        <v>569</v>
      </c>
      <c r="D45" s="117"/>
      <c r="E45" s="117"/>
      <c r="F45" s="117"/>
      <c r="G45" s="117"/>
      <c r="H45" s="117"/>
      <c r="I45" s="117"/>
    </row>
    <row r="46" spans="2:9" s="6" customFormat="1" ht="37.200000000000003" customHeight="1" x14ac:dyDescent="0.25">
      <c r="B46" s="50">
        <v>8</v>
      </c>
      <c r="C46" s="116" t="s">
        <v>570</v>
      </c>
      <c r="D46" s="117"/>
      <c r="E46" s="117"/>
      <c r="F46" s="117"/>
      <c r="G46" s="117"/>
      <c r="H46" s="117"/>
      <c r="I46" s="117"/>
    </row>
    <row r="47" spans="2:9" s="6" customFormat="1" ht="31.5" customHeight="1" x14ac:dyDescent="0.25">
      <c r="B47" s="50">
        <v>9</v>
      </c>
      <c r="C47" s="116" t="s">
        <v>571</v>
      </c>
      <c r="D47" s="117"/>
      <c r="E47" s="117"/>
      <c r="F47" s="117"/>
      <c r="G47" s="117"/>
      <c r="H47" s="117"/>
      <c r="I47" s="117"/>
    </row>
    <row r="48" spans="2:9" s="6" customFormat="1" ht="28.95" customHeight="1" x14ac:dyDescent="0.25">
      <c r="B48" s="50">
        <v>10</v>
      </c>
      <c r="C48" s="116" t="s">
        <v>572</v>
      </c>
      <c r="D48" s="117"/>
      <c r="E48" s="117"/>
      <c r="F48" s="117"/>
      <c r="G48" s="117"/>
      <c r="H48" s="117"/>
      <c r="I48" s="117"/>
    </row>
    <row r="49" spans="2:9" s="6" customFormat="1" ht="33" customHeight="1" x14ac:dyDescent="0.25">
      <c r="B49" s="50">
        <v>11</v>
      </c>
      <c r="C49" s="116" t="s">
        <v>573</v>
      </c>
      <c r="D49" s="117"/>
      <c r="E49" s="117"/>
      <c r="F49" s="117"/>
      <c r="G49" s="117"/>
      <c r="H49" s="117"/>
      <c r="I49" s="117"/>
    </row>
    <row r="50" spans="2:9" s="6" customFormat="1" ht="59.7" customHeight="1" x14ac:dyDescent="0.25">
      <c r="B50" s="50">
        <v>12</v>
      </c>
      <c r="C50" s="116" t="s">
        <v>574</v>
      </c>
      <c r="D50" s="117"/>
      <c r="E50" s="117"/>
      <c r="F50" s="117"/>
      <c r="G50" s="117"/>
      <c r="H50" s="117"/>
      <c r="I50" s="117"/>
    </row>
    <row r="51" spans="2:9" s="6" customFormat="1" ht="25.5" customHeight="1" x14ac:dyDescent="0.25">
      <c r="B51" s="50">
        <v>13</v>
      </c>
      <c r="C51" s="116" t="s">
        <v>575</v>
      </c>
      <c r="D51" s="117"/>
      <c r="E51" s="117"/>
      <c r="F51" s="117"/>
      <c r="G51" s="117"/>
      <c r="H51" s="117"/>
      <c r="I51" s="117"/>
    </row>
    <row r="52" spans="2:9" s="6" customFormat="1" ht="25.95" customHeight="1" x14ac:dyDescent="0.25">
      <c r="B52" s="50">
        <v>14</v>
      </c>
      <c r="C52" s="116" t="s">
        <v>576</v>
      </c>
      <c r="D52" s="117"/>
      <c r="E52" s="117"/>
      <c r="F52" s="117"/>
      <c r="G52" s="117"/>
      <c r="H52" s="117"/>
      <c r="I52" s="117"/>
    </row>
    <row r="53" spans="2:9" s="6" customFormat="1" ht="22.95" customHeight="1" x14ac:dyDescent="0.25">
      <c r="B53" s="50">
        <v>15</v>
      </c>
      <c r="C53" s="116" t="s">
        <v>577</v>
      </c>
      <c r="D53" s="117"/>
      <c r="E53" s="117"/>
      <c r="F53" s="117"/>
      <c r="G53" s="117"/>
      <c r="H53" s="117"/>
      <c r="I53" s="117"/>
    </row>
    <row r="54" spans="2:9" s="6" customFormat="1" ht="28.95" customHeight="1" x14ac:dyDescent="0.25">
      <c r="B54" s="50">
        <v>16</v>
      </c>
      <c r="C54" s="116" t="s">
        <v>578</v>
      </c>
      <c r="D54" s="117"/>
      <c r="E54" s="117"/>
      <c r="F54" s="117"/>
      <c r="G54" s="117"/>
      <c r="H54" s="117"/>
      <c r="I54" s="117"/>
    </row>
    <row r="55" spans="2:9" s="6" customFormat="1" ht="41.7" customHeight="1" x14ac:dyDescent="0.25">
      <c r="B55" s="50">
        <v>17</v>
      </c>
      <c r="C55" s="116" t="s">
        <v>579</v>
      </c>
      <c r="D55" s="117"/>
      <c r="E55" s="117"/>
      <c r="F55" s="117"/>
      <c r="G55" s="117"/>
      <c r="H55" s="117"/>
      <c r="I55" s="117"/>
    </row>
    <row r="56" spans="2:9" s="6" customFormat="1" ht="58.5" customHeight="1" x14ac:dyDescent="0.25">
      <c r="B56" s="50">
        <v>18</v>
      </c>
      <c r="C56" s="116" t="s">
        <v>580</v>
      </c>
      <c r="D56" s="117"/>
      <c r="E56" s="117"/>
      <c r="F56" s="117"/>
      <c r="G56" s="117"/>
      <c r="H56" s="117"/>
      <c r="I56" s="117"/>
    </row>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9" t="s">
        <v>20</v>
      </c>
      <c r="C1" s="109"/>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6">
        <v>43257</v>
      </c>
      <c r="C5" s="19" t="s">
        <v>29</v>
      </c>
      <c r="D5" s="19" t="s">
        <v>30</v>
      </c>
      <c r="E5" s="20" t="s">
        <v>31</v>
      </c>
      <c r="F5" s="20" t="s">
        <v>32</v>
      </c>
    </row>
    <row r="6" spans="2:6" x14ac:dyDescent="0.25">
      <c r="B6" s="96">
        <v>43257</v>
      </c>
      <c r="C6" s="19" t="s">
        <v>29</v>
      </c>
      <c r="D6" s="19" t="s">
        <v>33</v>
      </c>
      <c r="E6" s="20" t="s">
        <v>34</v>
      </c>
      <c r="F6" s="20" t="s">
        <v>32</v>
      </c>
    </row>
    <row r="7" spans="2:6" x14ac:dyDescent="0.25">
      <c r="B7" s="96">
        <v>43257</v>
      </c>
      <c r="C7" s="19" t="s">
        <v>35</v>
      </c>
      <c r="D7" s="19" t="s">
        <v>36</v>
      </c>
      <c r="E7" s="20" t="s">
        <v>37</v>
      </c>
      <c r="F7" s="20" t="s">
        <v>38</v>
      </c>
    </row>
    <row r="8" spans="2:6" x14ac:dyDescent="0.25">
      <c r="B8" s="96">
        <v>43257</v>
      </c>
      <c r="C8" s="19" t="s">
        <v>29</v>
      </c>
      <c r="D8" s="19" t="s">
        <v>16</v>
      </c>
      <c r="E8" s="20" t="s">
        <v>39</v>
      </c>
      <c r="F8" s="20" t="s">
        <v>32</v>
      </c>
    </row>
    <row r="9" spans="2:6" x14ac:dyDescent="0.25">
      <c r="B9" s="96">
        <v>43257</v>
      </c>
      <c r="C9" s="19" t="s">
        <v>35</v>
      </c>
      <c r="D9" s="19" t="s">
        <v>40</v>
      </c>
      <c r="E9" s="20" t="s">
        <v>41</v>
      </c>
      <c r="F9" s="20" t="s">
        <v>42</v>
      </c>
    </row>
    <row r="10" spans="2:6" x14ac:dyDescent="0.25">
      <c r="B10" s="96">
        <v>43257</v>
      </c>
      <c r="C10" s="19" t="s">
        <v>35</v>
      </c>
      <c r="D10" s="19" t="s">
        <v>43</v>
      </c>
      <c r="E10" s="20" t="s">
        <v>44</v>
      </c>
      <c r="F10" s="20" t="s">
        <v>45</v>
      </c>
    </row>
    <row r="11" spans="2:6" x14ac:dyDescent="0.25">
      <c r="B11" s="96">
        <v>43257</v>
      </c>
      <c r="C11" s="19" t="s">
        <v>35</v>
      </c>
      <c r="D11" s="20" t="s">
        <v>46</v>
      </c>
      <c r="E11" s="20" t="s">
        <v>47</v>
      </c>
      <c r="F11" s="20" t="s">
        <v>45</v>
      </c>
    </row>
    <row r="12" spans="2:6" x14ac:dyDescent="0.25">
      <c r="B12" s="96">
        <v>43257</v>
      </c>
      <c r="C12" s="20" t="s">
        <v>35</v>
      </c>
      <c r="D12" s="20" t="s">
        <v>48</v>
      </c>
      <c r="E12" s="20" t="s">
        <v>49</v>
      </c>
      <c r="F12" s="20" t="s">
        <v>42</v>
      </c>
    </row>
    <row r="13" spans="2:6" x14ac:dyDescent="0.25">
      <c r="B13" s="96">
        <v>43257</v>
      </c>
      <c r="C13" s="20" t="s">
        <v>35</v>
      </c>
      <c r="D13" s="20" t="s">
        <v>50</v>
      </c>
      <c r="E13" s="20" t="s">
        <v>51</v>
      </c>
      <c r="F13" s="20" t="s">
        <v>52</v>
      </c>
    </row>
    <row r="14" spans="2:6" x14ac:dyDescent="0.25">
      <c r="B14" s="96">
        <v>43272</v>
      </c>
      <c r="C14" s="20" t="s">
        <v>29</v>
      </c>
      <c r="D14" s="20" t="s">
        <v>53</v>
      </c>
      <c r="E14" s="20" t="s">
        <v>54</v>
      </c>
      <c r="F14" s="20" t="s">
        <v>32</v>
      </c>
    </row>
    <row r="15" spans="2:6" x14ac:dyDescent="0.25">
      <c r="B15" s="96">
        <v>43272</v>
      </c>
      <c r="C15" s="20" t="s">
        <v>55</v>
      </c>
      <c r="D15" s="20" t="s">
        <v>56</v>
      </c>
      <c r="E15" s="20" t="s">
        <v>57</v>
      </c>
      <c r="F15" s="20" t="s">
        <v>58</v>
      </c>
    </row>
    <row r="16" spans="2:6" x14ac:dyDescent="0.25">
      <c r="B16" s="103">
        <v>43363</v>
      </c>
      <c r="C16" s="20" t="s">
        <v>59</v>
      </c>
      <c r="D16" s="20" t="s">
        <v>56</v>
      </c>
      <c r="E16" s="20" t="s">
        <v>60</v>
      </c>
      <c r="F16" s="20" t="s">
        <v>61</v>
      </c>
    </row>
    <row r="17" spans="2:6" ht="68.400000000000006" x14ac:dyDescent="0.25">
      <c r="B17" s="107" t="s">
        <v>62</v>
      </c>
      <c r="C17" s="20" t="s">
        <v>35</v>
      </c>
      <c r="D17" s="20" t="s">
        <v>56</v>
      </c>
      <c r="E17" s="106" t="s">
        <v>63</v>
      </c>
      <c r="F17" s="20" t="s">
        <v>61</v>
      </c>
    </row>
    <row r="18" spans="2:6" x14ac:dyDescent="0.25">
      <c r="B18" s="108">
        <v>43110</v>
      </c>
      <c r="C18" s="20" t="s">
        <v>59</v>
      </c>
      <c r="D18" s="20" t="s">
        <v>56</v>
      </c>
      <c r="E18" s="20" t="s">
        <v>64</v>
      </c>
      <c r="F18" s="20" t="s">
        <v>61</v>
      </c>
    </row>
    <row r="19" spans="2:6" x14ac:dyDescent="0.25">
      <c r="B19" s="103">
        <v>43788</v>
      </c>
      <c r="C19" s="20" t="s">
        <v>59</v>
      </c>
      <c r="D19" s="20" t="s">
        <v>56</v>
      </c>
      <c r="E19" s="20" t="s">
        <v>65</v>
      </c>
      <c r="F19" s="20" t="s">
        <v>66</v>
      </c>
    </row>
    <row r="20" spans="2:6" x14ac:dyDescent="0.25">
      <c r="B20" s="103">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C11" sqref="C11"/>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1" t="s">
        <v>3</v>
      </c>
      <c r="C3" s="122"/>
      <c r="D3" s="123" t="str">
        <f>'Cover sheet'!C5</f>
        <v>Southern Water</v>
      </c>
      <c r="E3" s="123"/>
      <c r="F3" s="123"/>
      <c r="G3" s="63"/>
      <c r="H3" s="24"/>
    </row>
    <row r="4" spans="2:9" s="23" customFormat="1" ht="19.2" customHeight="1" thickBot="1" x14ac:dyDescent="0.3">
      <c r="B4" s="121" t="s">
        <v>6</v>
      </c>
      <c r="C4" s="122"/>
      <c r="D4" s="123" t="str">
        <f>'Cover sheet'!C6</f>
        <v>Hampshire Southampton East</v>
      </c>
      <c r="E4" s="123"/>
      <c r="F4" s="123"/>
      <c r="G4" s="63"/>
      <c r="H4" s="24"/>
    </row>
    <row r="5" spans="2:9" s="23" customFormat="1" ht="15.6" thickBot="1" x14ac:dyDescent="0.4">
      <c r="B5" s="25"/>
      <c r="C5" s="25"/>
      <c r="H5" s="24"/>
    </row>
    <row r="6" spans="2:9" ht="16.95" customHeight="1" thickBot="1" x14ac:dyDescent="0.3">
      <c r="B6" s="17" t="s">
        <v>72</v>
      </c>
      <c r="C6" s="18" t="s">
        <v>73</v>
      </c>
      <c r="D6" s="18" t="s">
        <v>74</v>
      </c>
      <c r="E6" s="64" t="s">
        <v>75</v>
      </c>
      <c r="F6" s="76" t="s">
        <v>76</v>
      </c>
      <c r="G6" s="69"/>
      <c r="H6" s="110" t="s">
        <v>77</v>
      </c>
      <c r="I6" s="111"/>
    </row>
    <row r="7" spans="2:9" ht="40.200000000000003" customHeight="1" x14ac:dyDescent="0.25">
      <c r="B7" s="26">
        <v>1</v>
      </c>
      <c r="C7" s="44" t="s">
        <v>78</v>
      </c>
      <c r="D7" s="44" t="s">
        <v>79</v>
      </c>
      <c r="E7" s="58" t="s">
        <v>80</v>
      </c>
      <c r="F7" s="26" t="s">
        <v>79</v>
      </c>
      <c r="G7" s="60"/>
      <c r="H7" s="93" t="s">
        <v>81</v>
      </c>
      <c r="I7" s="27" t="str">
        <f>'Cover sheet'!C13</f>
        <v>https://www.southernwater.co.uk/media/1701/hants_soton_east.zip</v>
      </c>
    </row>
    <row r="8" spans="2:9" ht="40.200000000000003" customHeight="1" x14ac:dyDescent="0.25">
      <c r="B8" s="26">
        <v>2</v>
      </c>
      <c r="C8" s="44" t="s">
        <v>82</v>
      </c>
      <c r="D8" s="44" t="s">
        <v>79</v>
      </c>
      <c r="E8" s="58" t="s">
        <v>83</v>
      </c>
      <c r="F8" s="26">
        <v>0</v>
      </c>
      <c r="G8" s="60"/>
      <c r="H8" s="93" t="s">
        <v>84</v>
      </c>
    </row>
    <row r="9" spans="2:9" ht="40.200000000000003" customHeight="1" x14ac:dyDescent="0.25">
      <c r="B9" s="26">
        <v>3</v>
      </c>
      <c r="C9" s="44" t="s">
        <v>85</v>
      </c>
      <c r="D9" s="44" t="s">
        <v>79</v>
      </c>
      <c r="E9" s="58" t="s">
        <v>86</v>
      </c>
      <c r="F9" s="26">
        <v>0</v>
      </c>
      <c r="G9" s="60"/>
      <c r="H9" s="94">
        <v>0.79</v>
      </c>
    </row>
    <row r="10" spans="2:9" ht="40.200000000000003" customHeight="1" x14ac:dyDescent="0.25">
      <c r="B10" s="26">
        <v>4</v>
      </c>
      <c r="C10" s="44" t="s">
        <v>87</v>
      </c>
      <c r="D10" s="44" t="s">
        <v>79</v>
      </c>
      <c r="E10" s="58" t="s">
        <v>86</v>
      </c>
      <c r="F10" s="26">
        <v>0</v>
      </c>
      <c r="G10" s="60"/>
      <c r="H10" s="94">
        <v>0</v>
      </c>
    </row>
    <row r="11" spans="2:9" ht="40.200000000000003" customHeight="1" x14ac:dyDescent="0.25">
      <c r="B11" s="26">
        <v>5</v>
      </c>
      <c r="C11" s="44" t="s">
        <v>88</v>
      </c>
      <c r="D11" s="44" t="s">
        <v>79</v>
      </c>
      <c r="E11" s="58" t="s">
        <v>86</v>
      </c>
      <c r="F11" s="26">
        <v>0</v>
      </c>
      <c r="G11" s="60"/>
      <c r="H11" s="94">
        <v>0.01</v>
      </c>
    </row>
    <row r="12" spans="2:9" ht="40.200000000000003" customHeight="1" x14ac:dyDescent="0.25">
      <c r="B12" s="26">
        <v>6</v>
      </c>
      <c r="C12" s="44" t="s">
        <v>89</v>
      </c>
      <c r="D12" s="44" t="s">
        <v>79</v>
      </c>
      <c r="E12" s="58" t="s">
        <v>86</v>
      </c>
      <c r="F12" s="26">
        <v>0</v>
      </c>
      <c r="G12" s="60"/>
      <c r="H12" s="94">
        <v>0.21</v>
      </c>
    </row>
    <row r="13" spans="2:9" ht="40.200000000000003" customHeight="1" x14ac:dyDescent="0.25">
      <c r="B13" s="26">
        <v>7</v>
      </c>
      <c r="C13" s="44" t="s">
        <v>90</v>
      </c>
      <c r="D13" s="44" t="s">
        <v>79</v>
      </c>
      <c r="E13" s="58" t="s">
        <v>86</v>
      </c>
      <c r="F13" s="26" t="s">
        <v>79</v>
      </c>
      <c r="G13" s="60"/>
      <c r="H13" s="93" t="s">
        <v>91</v>
      </c>
    </row>
    <row r="14" spans="2:9" ht="40.200000000000003" customHeight="1" x14ac:dyDescent="0.25">
      <c r="B14" s="26">
        <v>8</v>
      </c>
      <c r="C14" s="44" t="s">
        <v>92</v>
      </c>
      <c r="D14" s="44" t="s">
        <v>79</v>
      </c>
      <c r="E14" s="58" t="s">
        <v>93</v>
      </c>
      <c r="F14" s="26">
        <v>0</v>
      </c>
      <c r="G14" s="60"/>
      <c r="H14" s="93" t="s">
        <v>94</v>
      </c>
    </row>
    <row r="15" spans="2:9" ht="40.200000000000003" customHeight="1" x14ac:dyDescent="0.25">
      <c r="B15" s="26">
        <v>9</v>
      </c>
      <c r="C15" s="44" t="s">
        <v>95</v>
      </c>
      <c r="D15" s="45" t="s">
        <v>79</v>
      </c>
      <c r="E15" s="58" t="s">
        <v>93</v>
      </c>
      <c r="F15" s="26">
        <v>0</v>
      </c>
      <c r="G15" s="60"/>
      <c r="H15" s="93" t="s">
        <v>96</v>
      </c>
    </row>
    <row r="16" spans="2:9" ht="40.200000000000003" customHeight="1" x14ac:dyDescent="0.25">
      <c r="B16" s="26">
        <v>10</v>
      </c>
      <c r="C16" s="44" t="s">
        <v>97</v>
      </c>
      <c r="D16" s="45" t="s">
        <v>79</v>
      </c>
      <c r="E16" s="70" t="s">
        <v>93</v>
      </c>
      <c r="F16" s="26">
        <v>0</v>
      </c>
      <c r="G16" s="60"/>
      <c r="H16" s="93" t="s">
        <v>98</v>
      </c>
    </row>
    <row r="17" spans="2:8" ht="40.200000000000003" customHeight="1" x14ac:dyDescent="0.25">
      <c r="B17" s="26">
        <v>11</v>
      </c>
      <c r="C17" s="44" t="s">
        <v>99</v>
      </c>
      <c r="D17" s="45" t="s">
        <v>79</v>
      </c>
      <c r="E17" s="70" t="s">
        <v>100</v>
      </c>
      <c r="F17" s="26" t="s">
        <v>79</v>
      </c>
      <c r="G17" s="60"/>
      <c r="H17" s="93" t="s">
        <v>101</v>
      </c>
    </row>
    <row r="18" spans="2:8" ht="40.200000000000003" customHeight="1" x14ac:dyDescent="0.25">
      <c r="B18" s="26">
        <v>12</v>
      </c>
      <c r="C18" s="44" t="s">
        <v>102</v>
      </c>
      <c r="D18" s="45" t="s">
        <v>103</v>
      </c>
      <c r="E18" s="70" t="s">
        <v>104</v>
      </c>
      <c r="F18" s="26">
        <v>1</v>
      </c>
      <c r="G18" s="60"/>
      <c r="H18" s="104" t="s">
        <v>105</v>
      </c>
    </row>
    <row r="19" spans="2:8" ht="40.200000000000003" customHeight="1" x14ac:dyDescent="0.25">
      <c r="B19" s="26">
        <v>13</v>
      </c>
      <c r="C19" s="44" t="s">
        <v>106</v>
      </c>
      <c r="D19" s="44" t="s">
        <v>79</v>
      </c>
      <c r="E19" s="70" t="s">
        <v>107</v>
      </c>
      <c r="F19" s="26" t="s">
        <v>79</v>
      </c>
      <c r="G19" s="60"/>
      <c r="H19" s="93" t="s">
        <v>108</v>
      </c>
    </row>
    <row r="20" spans="2:8" ht="40.200000000000003" customHeight="1" x14ac:dyDescent="0.25">
      <c r="B20" s="26">
        <v>14</v>
      </c>
      <c r="C20" s="44" t="s">
        <v>109</v>
      </c>
      <c r="D20" s="45" t="s">
        <v>79</v>
      </c>
      <c r="E20" s="70" t="s">
        <v>110</v>
      </c>
      <c r="F20" s="26" t="s">
        <v>111</v>
      </c>
      <c r="G20" s="60"/>
      <c r="H20" s="93" t="s">
        <v>112</v>
      </c>
    </row>
    <row r="21" spans="2:8" ht="40.200000000000003" customHeight="1" x14ac:dyDescent="0.25">
      <c r="B21" s="26">
        <v>15</v>
      </c>
      <c r="C21" s="44" t="s">
        <v>113</v>
      </c>
      <c r="D21" s="44" t="s">
        <v>79</v>
      </c>
      <c r="E21" s="70" t="s">
        <v>100</v>
      </c>
      <c r="F21" s="26" t="s">
        <v>79</v>
      </c>
      <c r="G21" s="60"/>
      <c r="H21" s="93" t="s">
        <v>114</v>
      </c>
    </row>
    <row r="22" spans="2:8" ht="40.200000000000003" customHeight="1" x14ac:dyDescent="0.25">
      <c r="B22" s="26">
        <v>16</v>
      </c>
      <c r="C22" s="44" t="s">
        <v>115</v>
      </c>
      <c r="D22" s="44" t="s">
        <v>79</v>
      </c>
      <c r="E22" s="70" t="s">
        <v>100</v>
      </c>
      <c r="F22" s="26" t="s">
        <v>79</v>
      </c>
      <c r="G22" s="60"/>
      <c r="H22" s="93" t="s">
        <v>116</v>
      </c>
    </row>
    <row r="23" spans="2:8" x14ac:dyDescent="0.25"/>
    <row r="24" spans="2:8" ht="13.95" customHeight="1" x14ac:dyDescent="0.25"/>
    <row r="25" spans="2:8" x14ac:dyDescent="0.25">
      <c r="B25" s="46" t="s">
        <v>117</v>
      </c>
    </row>
    <row r="26" spans="2:8" x14ac:dyDescent="0.25"/>
    <row r="27" spans="2:8" x14ac:dyDescent="0.25">
      <c r="B27" s="47"/>
      <c r="C27" t="s">
        <v>118</v>
      </c>
    </row>
    <row r="28" spans="2:8" x14ac:dyDescent="0.25"/>
    <row r="29" spans="2:8" x14ac:dyDescent="0.25">
      <c r="B29" s="48"/>
      <c r="C29" t="s">
        <v>119</v>
      </c>
    </row>
    <row r="30" spans="2:8" x14ac:dyDescent="0.25"/>
    <row r="31" spans="2:8" x14ac:dyDescent="0.25"/>
    <row r="32" spans="2:8" x14ac:dyDescent="0.25"/>
    <row r="33" spans="1:11" ht="14.4" x14ac:dyDescent="0.3">
      <c r="B33" s="112" t="s">
        <v>120</v>
      </c>
      <c r="C33" s="113"/>
      <c r="D33" s="113"/>
      <c r="E33" s="113"/>
      <c r="F33" s="114"/>
      <c r="G33" s="65"/>
      <c r="H33" s="54"/>
      <c r="I33" s="54"/>
      <c r="J33" s="54"/>
      <c r="K33" s="55"/>
    </row>
    <row r="34" spans="1:11" s="6" customFormat="1" ht="13.95" customHeight="1" x14ac:dyDescent="0.25">
      <c r="H34" s="40"/>
    </row>
    <row r="35" spans="1:11" s="6" customFormat="1" ht="13.95" customHeight="1" x14ac:dyDescent="0.25">
      <c r="B35" s="51" t="s">
        <v>121</v>
      </c>
      <c r="C35" s="115" t="s">
        <v>122</v>
      </c>
      <c r="D35" s="115"/>
      <c r="E35" s="115"/>
      <c r="F35" s="115"/>
      <c r="G35" s="66"/>
    </row>
    <row r="36" spans="1:11" s="53" customFormat="1" ht="73.2" customHeight="1" x14ac:dyDescent="0.25">
      <c r="A36" s="6"/>
      <c r="B36" s="50">
        <v>1</v>
      </c>
      <c r="C36" s="118" t="s">
        <v>123</v>
      </c>
      <c r="D36" s="119"/>
      <c r="E36" s="119"/>
      <c r="F36" s="120"/>
      <c r="G36" s="67"/>
      <c r="H36" s="52"/>
      <c r="I36" s="52"/>
      <c r="J36" s="52"/>
    </row>
    <row r="37" spans="1:11" s="53" customFormat="1" ht="57" customHeight="1" x14ac:dyDescent="0.25">
      <c r="A37" s="6"/>
      <c r="B37" s="50">
        <v>2</v>
      </c>
      <c r="C37" s="116" t="s">
        <v>124</v>
      </c>
      <c r="D37" s="116"/>
      <c r="E37" s="116"/>
      <c r="F37" s="116"/>
      <c r="G37" s="67"/>
    </row>
    <row r="38" spans="1:11" s="53" customFormat="1" ht="40.200000000000003" customHeight="1" x14ac:dyDescent="0.25">
      <c r="A38" s="6"/>
      <c r="B38" s="50">
        <v>3</v>
      </c>
      <c r="C38" s="116" t="s">
        <v>125</v>
      </c>
      <c r="D38" s="116"/>
      <c r="E38" s="116"/>
      <c r="F38" s="116"/>
      <c r="G38" s="67"/>
    </row>
    <row r="39" spans="1:11" s="53" customFormat="1" ht="40.200000000000003" customHeight="1" x14ac:dyDescent="0.25">
      <c r="A39" s="6"/>
      <c r="B39" s="50">
        <v>4</v>
      </c>
      <c r="C39" s="116" t="s">
        <v>126</v>
      </c>
      <c r="D39" s="116"/>
      <c r="E39" s="116"/>
      <c r="F39" s="116"/>
      <c r="G39" s="67"/>
    </row>
    <row r="40" spans="1:11" s="53" customFormat="1" ht="40.200000000000003" customHeight="1" x14ac:dyDescent="0.25">
      <c r="A40" s="6"/>
      <c r="B40" s="50">
        <v>5</v>
      </c>
      <c r="C40" s="116" t="s">
        <v>127</v>
      </c>
      <c r="D40" s="116"/>
      <c r="E40" s="116"/>
      <c r="F40" s="116"/>
      <c r="G40" s="67"/>
    </row>
    <row r="41" spans="1:11" s="53" customFormat="1" ht="40.200000000000003" customHeight="1" x14ac:dyDescent="0.25">
      <c r="A41" s="6"/>
      <c r="B41" s="50">
        <v>6</v>
      </c>
      <c r="C41" s="116" t="s">
        <v>128</v>
      </c>
      <c r="D41" s="116"/>
      <c r="E41" s="116"/>
      <c r="F41" s="116"/>
      <c r="G41" s="67"/>
    </row>
    <row r="42" spans="1:11" s="53" customFormat="1" ht="60" customHeight="1" x14ac:dyDescent="0.25">
      <c r="A42" s="6"/>
      <c r="B42" s="50">
        <v>7</v>
      </c>
      <c r="C42" s="116" t="s">
        <v>129</v>
      </c>
      <c r="D42" s="116"/>
      <c r="E42" s="116"/>
      <c r="F42" s="116"/>
      <c r="G42" s="67"/>
    </row>
    <row r="43" spans="1:11" s="53" customFormat="1" ht="66" customHeight="1" x14ac:dyDescent="0.25">
      <c r="A43" s="6"/>
      <c r="B43" s="50">
        <v>8</v>
      </c>
      <c r="C43" s="116" t="s">
        <v>130</v>
      </c>
      <c r="D43" s="116"/>
      <c r="E43" s="116"/>
      <c r="F43" s="116"/>
      <c r="G43" s="67"/>
    </row>
    <row r="44" spans="1:11" s="53" customFormat="1" ht="49.5" customHeight="1" x14ac:dyDescent="0.25">
      <c r="A44" s="6"/>
      <c r="B44" s="50">
        <v>9</v>
      </c>
      <c r="C44" s="116" t="s">
        <v>131</v>
      </c>
      <c r="D44" s="116"/>
      <c r="E44" s="116"/>
      <c r="F44" s="116"/>
      <c r="G44" s="67"/>
    </row>
    <row r="45" spans="1:11" s="53" customFormat="1" ht="47.7" customHeight="1" x14ac:dyDescent="0.25">
      <c r="A45" s="6"/>
      <c r="B45" s="50">
        <v>10</v>
      </c>
      <c r="C45" s="117" t="s">
        <v>132</v>
      </c>
      <c r="D45" s="117"/>
      <c r="E45" s="117"/>
      <c r="F45" s="117"/>
      <c r="G45" s="68"/>
    </row>
    <row r="46" spans="1:11" s="53" customFormat="1" ht="77.7" customHeight="1" x14ac:dyDescent="0.25">
      <c r="A46" s="6"/>
      <c r="B46" s="50">
        <v>11</v>
      </c>
      <c r="C46" s="117" t="s">
        <v>133</v>
      </c>
      <c r="D46" s="117"/>
      <c r="E46" s="117"/>
      <c r="F46" s="117"/>
      <c r="G46" s="68"/>
    </row>
    <row r="47" spans="1:11" s="53" customFormat="1" ht="40.200000000000003" customHeight="1" x14ac:dyDescent="0.25">
      <c r="A47" s="6"/>
      <c r="B47" s="50">
        <v>12</v>
      </c>
      <c r="C47" s="117" t="s">
        <v>134</v>
      </c>
      <c r="D47" s="117"/>
      <c r="E47" s="117"/>
      <c r="F47" s="117"/>
      <c r="G47" s="68"/>
    </row>
    <row r="48" spans="1:11" s="53" customFormat="1" ht="40.200000000000003" customHeight="1" x14ac:dyDescent="0.25">
      <c r="A48" s="6"/>
      <c r="B48" s="50">
        <v>13</v>
      </c>
      <c r="C48" s="117" t="s">
        <v>135</v>
      </c>
      <c r="D48" s="117"/>
      <c r="E48" s="117"/>
      <c r="F48" s="117"/>
      <c r="G48" s="68"/>
    </row>
    <row r="49" spans="1:7" s="53" customFormat="1" ht="47.7" customHeight="1" x14ac:dyDescent="0.25">
      <c r="A49" s="6"/>
      <c r="B49" s="50">
        <v>14</v>
      </c>
      <c r="C49" s="117" t="s">
        <v>136</v>
      </c>
      <c r="D49" s="117"/>
      <c r="E49" s="117"/>
      <c r="F49" s="117"/>
      <c r="G49" s="68"/>
    </row>
    <row r="50" spans="1:7" s="53" customFormat="1" ht="91.2" customHeight="1" x14ac:dyDescent="0.25">
      <c r="A50" s="6"/>
      <c r="B50" s="50">
        <v>15</v>
      </c>
      <c r="C50" s="117" t="s">
        <v>137</v>
      </c>
      <c r="D50" s="117"/>
      <c r="E50" s="117"/>
      <c r="F50" s="117"/>
      <c r="G50" s="68"/>
    </row>
    <row r="51" spans="1:7" s="53" customFormat="1" ht="149.69999999999999" customHeight="1" x14ac:dyDescent="0.25">
      <c r="A51" s="6"/>
      <c r="B51" s="50">
        <v>16</v>
      </c>
      <c r="C51" s="117" t="s">
        <v>138</v>
      </c>
      <c r="D51" s="117"/>
      <c r="E51" s="117"/>
      <c r="F51" s="117"/>
      <c r="G51" s="68"/>
    </row>
    <row r="52" spans="1:7" x14ac:dyDescent="0.25"/>
    <row r="53" spans="1:7" x14ac:dyDescent="0.25">
      <c r="B53" s="112" t="s">
        <v>139</v>
      </c>
      <c r="C53" s="113"/>
      <c r="D53" s="113"/>
      <c r="E53" s="113"/>
      <c r="F53" s="114"/>
    </row>
    <row r="54" spans="1:7" ht="14.4" thickBot="1" x14ac:dyDescent="0.3"/>
    <row r="55" spans="1:7" ht="14.4" thickBot="1" x14ac:dyDescent="0.3">
      <c r="B55" s="71" t="s">
        <v>72</v>
      </c>
      <c r="C55" s="72" t="s">
        <v>140</v>
      </c>
      <c r="D55" s="72" t="s">
        <v>141</v>
      </c>
    </row>
    <row r="56" spans="1:7" ht="53.4" thickBot="1" x14ac:dyDescent="0.3">
      <c r="B56" s="73">
        <v>1</v>
      </c>
      <c r="C56" s="74" t="s">
        <v>142</v>
      </c>
      <c r="D56" s="74" t="s">
        <v>143</v>
      </c>
    </row>
    <row r="57" spans="1:7" ht="66.599999999999994" thickBot="1" x14ac:dyDescent="0.3">
      <c r="B57" s="73">
        <v>2</v>
      </c>
      <c r="C57" s="74" t="s">
        <v>144</v>
      </c>
      <c r="D57" s="74" t="s">
        <v>145</v>
      </c>
    </row>
    <row r="58" spans="1:7" ht="93" thickBot="1" x14ac:dyDescent="0.3">
      <c r="B58" s="73">
        <v>3</v>
      </c>
      <c r="C58" s="74" t="s">
        <v>146</v>
      </c>
      <c r="D58" s="74" t="s">
        <v>147</v>
      </c>
    </row>
    <row r="59" spans="1:7" ht="132.6" thickBot="1" x14ac:dyDescent="0.3">
      <c r="B59" s="73">
        <v>4</v>
      </c>
      <c r="C59" s="74" t="s">
        <v>148</v>
      </c>
      <c r="D59" s="74" t="s">
        <v>149</v>
      </c>
    </row>
    <row r="60" spans="1:7" ht="40.200000000000003" thickBot="1" x14ac:dyDescent="0.3">
      <c r="B60" s="73">
        <v>5</v>
      </c>
      <c r="C60" s="74" t="s">
        <v>150</v>
      </c>
      <c r="D60" s="74" t="s">
        <v>151</v>
      </c>
    </row>
    <row r="61" spans="1:7" x14ac:dyDescent="0.25"/>
    <row r="62" spans="1:7" ht="39.6" x14ac:dyDescent="0.25">
      <c r="C62" s="75"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3" zoomScaleNormal="100" workbookViewId="0">
      <selection activeCell="BD10" sqref="BD10"/>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1" t="s">
        <v>3</v>
      </c>
      <c r="C3" s="134"/>
      <c r="D3" s="131" t="str">
        <f>'Cover sheet'!C5</f>
        <v>Southern Water</v>
      </c>
      <c r="E3" s="132"/>
      <c r="F3" s="13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6</v>
      </c>
      <c r="C4" s="134"/>
      <c r="D4" s="131" t="str">
        <f>'Cover sheet'!C6</f>
        <v>Hampshire Southampton East</v>
      </c>
      <c r="E4" s="132"/>
      <c r="F4" s="13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17" t="s">
        <v>72</v>
      </c>
      <c r="C6" s="17" t="s">
        <v>156</v>
      </c>
      <c r="D6" s="18" t="s">
        <v>74</v>
      </c>
      <c r="E6" s="18" t="s">
        <v>75</v>
      </c>
      <c r="F6" s="76" t="s">
        <v>76</v>
      </c>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79">
        <v>1</v>
      </c>
      <c r="C7" s="77" t="s">
        <v>237</v>
      </c>
      <c r="D7" s="30" t="s">
        <v>238</v>
      </c>
      <c r="E7" s="30" t="s">
        <v>104</v>
      </c>
      <c r="F7" s="30">
        <v>2</v>
      </c>
      <c r="G7" s="31"/>
      <c r="H7" s="83">
        <v>57.58</v>
      </c>
      <c r="I7" s="83">
        <v>57.58</v>
      </c>
      <c r="J7" s="83">
        <v>57.58</v>
      </c>
      <c r="K7" s="83">
        <v>57.58</v>
      </c>
      <c r="L7" s="83">
        <v>57.58</v>
      </c>
      <c r="M7" s="83">
        <v>57.58</v>
      </c>
      <c r="N7" s="83">
        <v>57.58</v>
      </c>
      <c r="O7" s="83">
        <v>57.58</v>
      </c>
      <c r="P7" s="83">
        <v>57.58</v>
      </c>
      <c r="Q7" s="83">
        <v>57.58</v>
      </c>
      <c r="R7" s="83">
        <v>57.58</v>
      </c>
      <c r="S7" s="83">
        <v>57.58</v>
      </c>
      <c r="T7" s="83">
        <v>57.58</v>
      </c>
      <c r="U7" s="83">
        <v>57.58</v>
      </c>
      <c r="V7" s="83">
        <v>57.58</v>
      </c>
      <c r="W7" s="83">
        <v>57.58</v>
      </c>
      <c r="X7" s="83">
        <v>57.58</v>
      </c>
      <c r="Y7" s="83">
        <v>57.58</v>
      </c>
      <c r="Z7" s="83">
        <v>57.58</v>
      </c>
      <c r="AA7" s="83">
        <v>57.58</v>
      </c>
      <c r="AB7" s="83">
        <v>57.58</v>
      </c>
      <c r="AC7" s="83">
        <v>57.58</v>
      </c>
      <c r="AD7" s="83">
        <v>57.58</v>
      </c>
      <c r="AE7" s="83">
        <v>57.58</v>
      </c>
      <c r="AF7" s="83">
        <v>57.58</v>
      </c>
      <c r="AG7" s="86">
        <v>57.58</v>
      </c>
      <c r="AH7" s="86">
        <v>57.58</v>
      </c>
      <c r="AI7" s="86">
        <v>57.58</v>
      </c>
      <c r="AJ7" s="86">
        <v>57.58</v>
      </c>
      <c r="AK7" s="86">
        <v>57.58</v>
      </c>
      <c r="AL7" s="86">
        <v>57.58</v>
      </c>
      <c r="AM7" s="86">
        <v>57.58</v>
      </c>
      <c r="AN7" s="86">
        <v>57.58</v>
      </c>
      <c r="AO7" s="86">
        <v>57.58</v>
      </c>
      <c r="AP7" s="86">
        <v>57.58</v>
      </c>
      <c r="AQ7" s="86">
        <v>57.58</v>
      </c>
      <c r="AR7" s="86">
        <v>57.58</v>
      </c>
      <c r="AS7" s="86">
        <v>57.58</v>
      </c>
      <c r="AT7" s="86">
        <v>57.58</v>
      </c>
      <c r="AU7" s="86">
        <v>57.58</v>
      </c>
      <c r="AV7" s="86">
        <v>57.58</v>
      </c>
      <c r="AW7" s="86">
        <v>57.58</v>
      </c>
      <c r="AX7" s="86">
        <v>57.58</v>
      </c>
      <c r="AY7" s="86">
        <v>57.58</v>
      </c>
      <c r="AZ7" s="86">
        <v>57.58</v>
      </c>
      <c r="BA7" s="86">
        <v>57.58</v>
      </c>
      <c r="BB7" s="86">
        <v>57.58</v>
      </c>
      <c r="BC7" s="86">
        <v>57.58</v>
      </c>
      <c r="BD7" s="86">
        <v>57.58</v>
      </c>
      <c r="BE7" s="86">
        <v>57.58</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40.200000000000003" customHeight="1" x14ac:dyDescent="0.25">
      <c r="B8" s="80">
        <f>B7+1</f>
        <v>2</v>
      </c>
      <c r="C8" s="78" t="s">
        <v>239</v>
      </c>
      <c r="D8" s="34" t="s">
        <v>240</v>
      </c>
      <c r="E8" s="35" t="s">
        <v>104</v>
      </c>
      <c r="F8" s="35">
        <v>2</v>
      </c>
      <c r="G8" s="31"/>
      <c r="H8" s="83">
        <v>5.9079501818182036</v>
      </c>
      <c r="I8" s="83">
        <v>6.0392379636363849</v>
      </c>
      <c r="J8" s="83">
        <v>6.170525745454567</v>
      </c>
      <c r="K8" s="83">
        <v>6.3018135272727491</v>
      </c>
      <c r="L8" s="83">
        <v>6.4331013090909321</v>
      </c>
      <c r="M8" s="83">
        <v>6.5643890909091143</v>
      </c>
      <c r="N8" s="83">
        <v>6.6956768727272964</v>
      </c>
      <c r="O8" s="83">
        <v>6.8269646545454785</v>
      </c>
      <c r="P8" s="83">
        <v>6.9582524363636615</v>
      </c>
      <c r="Q8" s="83">
        <v>7.0895402181818437</v>
      </c>
      <c r="R8" s="83">
        <v>7.2208280000000258</v>
      </c>
      <c r="S8" s="83">
        <v>7.3521157818182079</v>
      </c>
      <c r="T8" s="83">
        <v>7.4834035636363909</v>
      </c>
      <c r="U8" s="83">
        <v>7.614691345454573</v>
      </c>
      <c r="V8" s="83">
        <v>7.7459791272727552</v>
      </c>
      <c r="W8" s="83">
        <v>7.8772669090909373</v>
      </c>
      <c r="X8" s="83">
        <v>8.0085546909091203</v>
      </c>
      <c r="Y8" s="83">
        <v>8.1398424727273024</v>
      </c>
      <c r="Z8" s="83">
        <v>8.2711302545454846</v>
      </c>
      <c r="AA8" s="83">
        <v>8.4024180363636667</v>
      </c>
      <c r="AB8" s="83">
        <v>8.5337058181818488</v>
      </c>
      <c r="AC8" s="83">
        <v>8.6649936000000309</v>
      </c>
      <c r="AD8" s="83">
        <v>8.7962813818182148</v>
      </c>
      <c r="AE8" s="83">
        <v>8.927569163636397</v>
      </c>
      <c r="AF8" s="83">
        <v>9.0588569454545791</v>
      </c>
      <c r="AG8" s="86">
        <v>9.1901447272727612</v>
      </c>
      <c r="AH8" s="86">
        <v>9.3214325090909433</v>
      </c>
      <c r="AI8" s="86">
        <v>9.4527202909091255</v>
      </c>
      <c r="AJ8" s="86">
        <v>9.5840080727273076</v>
      </c>
      <c r="AK8" s="86">
        <v>9.7152958545454897</v>
      </c>
      <c r="AL8" s="86">
        <v>9.8465836363636718</v>
      </c>
      <c r="AM8" s="86">
        <v>9.977871418181854</v>
      </c>
      <c r="AN8" s="86">
        <v>10.109159200000036</v>
      </c>
      <c r="AO8" s="86">
        <v>10.240446981818218</v>
      </c>
      <c r="AP8" s="86">
        <v>10.3717347636364</v>
      </c>
      <c r="AQ8" s="86">
        <v>10.503022545454582</v>
      </c>
      <c r="AR8" s="86">
        <v>10.634310327272765</v>
      </c>
      <c r="AS8" s="86">
        <v>10.765598109090948</v>
      </c>
      <c r="AT8" s="86">
        <v>10.896885890909131</v>
      </c>
      <c r="AU8" s="86">
        <v>11.028173672727313</v>
      </c>
      <c r="AV8" s="86">
        <v>11.159461454545495</v>
      </c>
      <c r="AW8" s="86">
        <v>11.290749236363677</v>
      </c>
      <c r="AX8" s="86">
        <v>11.422037018181859</v>
      </c>
      <c r="AY8" s="86">
        <v>11.553324800000041</v>
      </c>
      <c r="AZ8" s="86">
        <v>11.684612581818223</v>
      </c>
      <c r="BA8" s="86">
        <v>11.815900363636406</v>
      </c>
      <c r="BB8" s="86">
        <v>11.947188145454588</v>
      </c>
      <c r="BC8" s="86">
        <v>12.07847592727277</v>
      </c>
      <c r="BD8" s="86">
        <v>12.209763709090952</v>
      </c>
      <c r="BE8" s="86">
        <v>12.341051490909134</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40.200000000000003" customHeight="1" x14ac:dyDescent="0.25">
      <c r="B9" s="80">
        <f t="shared" ref="B9:B12" si="0">B8+1</f>
        <v>3</v>
      </c>
      <c r="C9" s="78" t="s">
        <v>241</v>
      </c>
      <c r="D9" s="34" t="s">
        <v>242</v>
      </c>
      <c r="E9" s="35" t="s">
        <v>104</v>
      </c>
      <c r="F9" s="35">
        <v>2</v>
      </c>
      <c r="G9" s="31"/>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3">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40.200000000000003" customHeight="1" x14ac:dyDescent="0.25">
      <c r="B10" s="80">
        <f t="shared" si="0"/>
        <v>4</v>
      </c>
      <c r="C10" s="78" t="s">
        <v>243</v>
      </c>
      <c r="D10" s="34" t="s">
        <v>244</v>
      </c>
      <c r="E10" s="35" t="s">
        <v>104</v>
      </c>
      <c r="F10" s="35">
        <v>2</v>
      </c>
      <c r="G10" s="31"/>
      <c r="H10" s="83">
        <v>3.5768196493628466</v>
      </c>
      <c r="I10" s="83">
        <v>-19.234863355376966</v>
      </c>
      <c r="J10" s="83">
        <v>-18.969643326272241</v>
      </c>
      <c r="K10" s="83">
        <v>-18.598849595634107</v>
      </c>
      <c r="L10" s="83">
        <v>-39.993063989953662</v>
      </c>
      <c r="M10" s="83">
        <v>-39.979298917530862</v>
      </c>
      <c r="N10" s="83">
        <v>-39.927443909285302</v>
      </c>
      <c r="O10" s="83">
        <v>-39.873103305115492</v>
      </c>
      <c r="P10" s="83">
        <v>-39.853260046281811</v>
      </c>
      <c r="Q10" s="83">
        <v>-39.924777810852305</v>
      </c>
      <c r="R10" s="83">
        <v>-39.888745443437564</v>
      </c>
      <c r="S10" s="83">
        <v>-39.902588402180399</v>
      </c>
      <c r="T10" s="83">
        <v>-39.946139811307631</v>
      </c>
      <c r="U10" s="83">
        <v>-39.968557480924041</v>
      </c>
      <c r="V10" s="83">
        <v>-39.880727079560515</v>
      </c>
      <c r="W10" s="83">
        <v>-39.468365673818653</v>
      </c>
      <c r="X10" s="83">
        <v>-39.050416837792568</v>
      </c>
      <c r="Y10" s="83">
        <v>-38.663001931957709</v>
      </c>
      <c r="Z10" s="83">
        <v>-38.238932428666743</v>
      </c>
      <c r="AA10" s="83">
        <v>-37.802527398441427</v>
      </c>
      <c r="AB10" s="83">
        <v>-37.526840629608358</v>
      </c>
      <c r="AC10" s="83">
        <v>-37.237208715216646</v>
      </c>
      <c r="AD10" s="83">
        <v>-36.942737378351268</v>
      </c>
      <c r="AE10" s="83">
        <v>-36.650292692349538</v>
      </c>
      <c r="AF10" s="83">
        <v>-36.346740910846158</v>
      </c>
      <c r="AG10" s="86">
        <v>-36.273409024910059</v>
      </c>
      <c r="AH10" s="86">
        <v>-36.216022645940448</v>
      </c>
      <c r="AI10" s="86">
        <v>-36.156329689909981</v>
      </c>
      <c r="AJ10" s="86">
        <v>-36.094619823351849</v>
      </c>
      <c r="AK10" s="86">
        <v>-36.031153934394681</v>
      </c>
      <c r="AL10" s="86">
        <v>-35.77553875238285</v>
      </c>
      <c r="AM10" s="86">
        <v>-35.518616650483679</v>
      </c>
      <c r="AN10" s="86">
        <v>-35.260581526781976</v>
      </c>
      <c r="AO10" s="86">
        <v>-35.001610002680287</v>
      </c>
      <c r="AP10" s="86">
        <v>-34.741863401715747</v>
      </c>
      <c r="AQ10" s="86">
        <v>-34.610446093232994</v>
      </c>
      <c r="AR10" s="86">
        <v>-34.478537123349533</v>
      </c>
      <c r="AS10" s="86">
        <v>-34.34626139380925</v>
      </c>
      <c r="AT10" s="86">
        <v>-34.213734186155563</v>
      </c>
      <c r="AU10" s="86">
        <v>-34.081062168469558</v>
      </c>
      <c r="AV10" s="86">
        <v>-33.621443023176148</v>
      </c>
      <c r="AW10" s="86">
        <v>-33.161870001591936</v>
      </c>
      <c r="AX10" s="86">
        <v>-32.707095003392766</v>
      </c>
      <c r="AY10" s="86">
        <v>-32.260928759585887</v>
      </c>
      <c r="AZ10" s="86">
        <v>-31.815146967279233</v>
      </c>
      <c r="BA10" s="86">
        <v>-31.830329260728504</v>
      </c>
      <c r="BB10" s="86">
        <v>-31.846027850478137</v>
      </c>
      <c r="BC10" s="86">
        <v>-31.862281117885971</v>
      </c>
      <c r="BD10" s="86">
        <v>-31.879510956573782</v>
      </c>
      <c r="BE10" s="86">
        <v>-31.903914533715579</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40.200000000000003" customHeight="1" x14ac:dyDescent="0.25">
      <c r="B11" s="80">
        <f t="shared" si="0"/>
        <v>5</v>
      </c>
      <c r="C11" s="78" t="s">
        <v>245</v>
      </c>
      <c r="D11" s="34" t="s">
        <v>246</v>
      </c>
      <c r="E11" s="35" t="s">
        <v>104</v>
      </c>
      <c r="F11" s="35">
        <v>2</v>
      </c>
      <c r="G11" s="31"/>
      <c r="H11" s="83">
        <v>2.3330000000000002</v>
      </c>
      <c r="I11" s="83">
        <v>2.3330000000000002</v>
      </c>
      <c r="J11" s="83">
        <v>2.3330000000000002</v>
      </c>
      <c r="K11" s="83">
        <v>2.3330000000000002</v>
      </c>
      <c r="L11" s="83">
        <v>2.3330000000000002</v>
      </c>
      <c r="M11" s="83">
        <v>2.3330000000000002</v>
      </c>
      <c r="N11" s="83">
        <v>2.3330000000000002</v>
      </c>
      <c r="O11" s="83">
        <v>2.3330000000000002</v>
      </c>
      <c r="P11" s="83">
        <v>2.3330000000000002</v>
      </c>
      <c r="Q11" s="83">
        <v>2.3330000000000002</v>
      </c>
      <c r="R11" s="83">
        <v>2.3330000000000002</v>
      </c>
      <c r="S11" s="83">
        <v>2.3330000000000002</v>
      </c>
      <c r="T11" s="83">
        <v>2.3330000000000002</v>
      </c>
      <c r="U11" s="83">
        <v>2.3330000000000002</v>
      </c>
      <c r="V11" s="83">
        <v>2.3330000000000002</v>
      </c>
      <c r="W11" s="83">
        <v>2.3330000000000002</v>
      </c>
      <c r="X11" s="83">
        <v>2.3330000000000002</v>
      </c>
      <c r="Y11" s="83">
        <v>2.3330000000000002</v>
      </c>
      <c r="Z11" s="83">
        <v>2.3330000000000002</v>
      </c>
      <c r="AA11" s="83">
        <v>2.3330000000000002</v>
      </c>
      <c r="AB11" s="83">
        <v>2.3330000000000002</v>
      </c>
      <c r="AC11" s="83">
        <v>2.3330000000000002</v>
      </c>
      <c r="AD11" s="83">
        <v>2.3330000000000002</v>
      </c>
      <c r="AE11" s="83">
        <v>2.3330000000000002</v>
      </c>
      <c r="AF11" s="83">
        <v>2.3330000000000002</v>
      </c>
      <c r="AG11" s="86">
        <v>2.3330000000000002</v>
      </c>
      <c r="AH11" s="86">
        <v>2.3330000000000002</v>
      </c>
      <c r="AI11" s="86">
        <v>2.3330000000000002</v>
      </c>
      <c r="AJ11" s="86">
        <v>2.3330000000000002</v>
      </c>
      <c r="AK11" s="86">
        <v>2.3330000000000002</v>
      </c>
      <c r="AL11" s="86">
        <v>2.3330000000000002</v>
      </c>
      <c r="AM11" s="86">
        <v>2.3330000000000002</v>
      </c>
      <c r="AN11" s="86">
        <v>2.3330000000000002</v>
      </c>
      <c r="AO11" s="86">
        <v>2.3330000000000002</v>
      </c>
      <c r="AP11" s="86">
        <v>2.3330000000000002</v>
      </c>
      <c r="AQ11" s="86">
        <v>2.3330000000000002</v>
      </c>
      <c r="AR11" s="86">
        <v>2.3330000000000002</v>
      </c>
      <c r="AS11" s="86">
        <v>2.3330000000000002</v>
      </c>
      <c r="AT11" s="86">
        <v>2.3330000000000002</v>
      </c>
      <c r="AU11" s="86">
        <v>2.3330000000000002</v>
      </c>
      <c r="AV11" s="86">
        <v>2.3330000000000002</v>
      </c>
      <c r="AW11" s="86">
        <v>2.3330000000000002</v>
      </c>
      <c r="AX11" s="86">
        <v>2.3330000000000002</v>
      </c>
      <c r="AY11" s="86">
        <v>2.3330000000000002</v>
      </c>
      <c r="AZ11" s="86">
        <v>2.3330000000000002</v>
      </c>
      <c r="BA11" s="86">
        <v>2.3330000000000002</v>
      </c>
      <c r="BB11" s="86">
        <v>2.3330000000000002</v>
      </c>
      <c r="BC11" s="86">
        <v>2.3330000000000002</v>
      </c>
      <c r="BD11" s="86">
        <v>2.3330000000000002</v>
      </c>
      <c r="BE11" s="86">
        <v>2.3330000000000002</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1:88" ht="40.200000000000003" customHeight="1" x14ac:dyDescent="0.25">
      <c r="B12" s="80">
        <f t="shared" si="0"/>
        <v>6</v>
      </c>
      <c r="C12" s="78" t="s">
        <v>247</v>
      </c>
      <c r="D12" s="34" t="s">
        <v>248</v>
      </c>
      <c r="E12" s="35" t="s">
        <v>104</v>
      </c>
      <c r="F12" s="35">
        <v>2</v>
      </c>
      <c r="G12" s="31"/>
      <c r="H12" s="85">
        <v>0.64320607398684038</v>
      </c>
      <c r="I12" s="85">
        <v>0.34320607398684039</v>
      </c>
      <c r="J12" s="85">
        <v>0.34320607398684039</v>
      </c>
      <c r="K12" s="85">
        <v>0.34320607398684039</v>
      </c>
      <c r="L12" s="85">
        <v>0.34320607398684039</v>
      </c>
      <c r="M12" s="85">
        <v>0.29200759095476864</v>
      </c>
      <c r="N12" s="85">
        <v>0.29200759095476864</v>
      </c>
      <c r="O12" s="85">
        <v>0.29200759095476864</v>
      </c>
      <c r="P12" s="85">
        <v>0.29200759095476864</v>
      </c>
      <c r="Q12" s="85">
        <v>0.29200759095476864</v>
      </c>
      <c r="R12" s="85">
        <v>0.29200759095476864</v>
      </c>
      <c r="S12" s="85">
        <v>0.29200759095476864</v>
      </c>
      <c r="T12" s="85">
        <v>0.29200759095476864</v>
      </c>
      <c r="U12" s="85">
        <v>0.29200759095476864</v>
      </c>
      <c r="V12" s="85">
        <v>0.29200759095476864</v>
      </c>
      <c r="W12" s="85">
        <v>0.29200759095476864</v>
      </c>
      <c r="X12" s="85">
        <v>0.29200759095476864</v>
      </c>
      <c r="Y12" s="85">
        <v>0.29200759095476864</v>
      </c>
      <c r="Z12" s="85">
        <v>0.29200759095476864</v>
      </c>
      <c r="AA12" s="85">
        <v>0.29200759095476864</v>
      </c>
      <c r="AB12" s="85">
        <v>0.29200759095476864</v>
      </c>
      <c r="AC12" s="85">
        <v>0.29200759095476864</v>
      </c>
      <c r="AD12" s="85">
        <v>0.29200759095476864</v>
      </c>
      <c r="AE12" s="85">
        <v>0.29200759095476864</v>
      </c>
      <c r="AF12" s="85">
        <v>0.29200759095476864</v>
      </c>
      <c r="AG12" s="86">
        <v>0.29200759095476864</v>
      </c>
      <c r="AH12" s="86">
        <v>0.29200759095476864</v>
      </c>
      <c r="AI12" s="86">
        <v>0.29200759095476864</v>
      </c>
      <c r="AJ12" s="86">
        <v>0.29200759095476864</v>
      </c>
      <c r="AK12" s="86">
        <v>0.29200759095476864</v>
      </c>
      <c r="AL12" s="86">
        <v>0.29200759095476864</v>
      </c>
      <c r="AM12" s="86">
        <v>0.29200759095476864</v>
      </c>
      <c r="AN12" s="86">
        <v>0.29200759095476864</v>
      </c>
      <c r="AO12" s="86">
        <v>0.29200759095476864</v>
      </c>
      <c r="AP12" s="86">
        <v>0.29200759095476864</v>
      </c>
      <c r="AQ12" s="86">
        <v>0.29200759095476864</v>
      </c>
      <c r="AR12" s="86">
        <v>0.29200759095476864</v>
      </c>
      <c r="AS12" s="86">
        <v>0.29200759095476864</v>
      </c>
      <c r="AT12" s="86">
        <v>0.29200759095476864</v>
      </c>
      <c r="AU12" s="86">
        <v>0.29200759095476864</v>
      </c>
      <c r="AV12" s="86">
        <v>0.29200759095476864</v>
      </c>
      <c r="AW12" s="86">
        <v>0.29200759095476864</v>
      </c>
      <c r="AX12" s="86">
        <v>0.29200759095476864</v>
      </c>
      <c r="AY12" s="86">
        <v>0.29200759095476864</v>
      </c>
      <c r="AZ12" s="86">
        <v>0.29200759095476864</v>
      </c>
      <c r="BA12" s="86">
        <v>0.29200759095476864</v>
      </c>
      <c r="BB12" s="86">
        <v>0.29200759095476864</v>
      </c>
      <c r="BC12" s="86">
        <v>0.29200759095476864</v>
      </c>
      <c r="BD12" s="86">
        <v>0.29200759095476864</v>
      </c>
      <c r="BE12" s="86">
        <v>0.29200759095476864</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row>
    <row r="13" spans="1:88" x14ac:dyDescent="0.25"/>
    <row r="14" spans="1:88" x14ac:dyDescent="0.25"/>
    <row r="15" spans="1:88" x14ac:dyDescent="0.25"/>
    <row r="16" spans="1:88" x14ac:dyDescent="0.25">
      <c r="B16" s="46" t="s">
        <v>117</v>
      </c>
    </row>
    <row r="17" spans="2:9" x14ac:dyDescent="0.25"/>
    <row r="18" spans="2:9" x14ac:dyDescent="0.25">
      <c r="B18" s="47"/>
      <c r="C18" t="s">
        <v>118</v>
      </c>
    </row>
    <row r="19" spans="2:9" x14ac:dyDescent="0.25"/>
    <row r="20" spans="2:9" x14ac:dyDescent="0.25">
      <c r="B20" s="48"/>
      <c r="C20" t="s">
        <v>119</v>
      </c>
    </row>
    <row r="21" spans="2:9" x14ac:dyDescent="0.25"/>
    <row r="22" spans="2:9" x14ac:dyDescent="0.25"/>
    <row r="23" spans="2:9" x14ac:dyDescent="0.25"/>
    <row r="24" spans="2:9" ht="14.4" x14ac:dyDescent="0.3">
      <c r="B24" s="125" t="s">
        <v>249</v>
      </c>
      <c r="C24" s="126"/>
      <c r="D24" s="126"/>
      <c r="E24" s="126"/>
      <c r="F24" s="126"/>
      <c r="G24" s="126"/>
      <c r="H24" s="126"/>
      <c r="I24" s="127"/>
    </row>
    <row r="25" spans="2:9" x14ac:dyDescent="0.25"/>
    <row r="26" spans="2:9" s="6" customFormat="1" x14ac:dyDescent="0.25">
      <c r="B26" s="49" t="s">
        <v>72</v>
      </c>
      <c r="C26" s="128" t="s">
        <v>122</v>
      </c>
      <c r="D26" s="128"/>
      <c r="E26" s="128"/>
      <c r="F26" s="128"/>
      <c r="G26" s="128"/>
      <c r="H26" s="128"/>
      <c r="I26" s="128"/>
    </row>
    <row r="27" spans="2:9" s="6" customFormat="1" ht="76.2" customHeight="1" x14ac:dyDescent="0.25">
      <c r="B27" s="50">
        <v>1</v>
      </c>
      <c r="C27" s="129" t="s">
        <v>250</v>
      </c>
      <c r="D27" s="130"/>
      <c r="E27" s="130"/>
      <c r="F27" s="130"/>
      <c r="G27" s="130"/>
      <c r="H27" s="130"/>
      <c r="I27" s="130"/>
    </row>
    <row r="28" spans="2:9" s="6" customFormat="1" ht="55.95" customHeight="1" x14ac:dyDescent="0.25">
      <c r="B28" s="50">
        <f>B27+1</f>
        <v>2</v>
      </c>
      <c r="C28" s="129" t="s">
        <v>251</v>
      </c>
      <c r="D28" s="130"/>
      <c r="E28" s="130"/>
      <c r="F28" s="130"/>
      <c r="G28" s="130"/>
      <c r="H28" s="130"/>
      <c r="I28" s="130"/>
    </row>
    <row r="29" spans="2:9" s="6" customFormat="1" ht="58.2" customHeight="1" x14ac:dyDescent="0.25">
      <c r="B29" s="50">
        <f t="shared" ref="B29:B32" si="1">B28+1</f>
        <v>3</v>
      </c>
      <c r="C29" s="129" t="s">
        <v>252</v>
      </c>
      <c r="D29" s="130"/>
      <c r="E29" s="130"/>
      <c r="F29" s="130"/>
      <c r="G29" s="130"/>
      <c r="H29" s="130"/>
      <c r="I29" s="130"/>
    </row>
    <row r="30" spans="2:9" s="6" customFormat="1" ht="41.7" customHeight="1" x14ac:dyDescent="0.25">
      <c r="B30" s="50">
        <f t="shared" si="1"/>
        <v>4</v>
      </c>
      <c r="C30" s="129" t="s">
        <v>253</v>
      </c>
      <c r="D30" s="130"/>
      <c r="E30" s="130"/>
      <c r="F30" s="130"/>
      <c r="G30" s="130"/>
      <c r="H30" s="130"/>
      <c r="I30" s="130"/>
    </row>
    <row r="31" spans="2:9" s="6" customFormat="1" ht="94.95" customHeight="1" x14ac:dyDescent="0.25">
      <c r="B31" s="50">
        <f t="shared" si="1"/>
        <v>5</v>
      </c>
      <c r="C31" s="129" t="s">
        <v>254</v>
      </c>
      <c r="D31" s="130"/>
      <c r="E31" s="130"/>
      <c r="F31" s="130"/>
      <c r="G31" s="130"/>
      <c r="H31" s="130"/>
      <c r="I31" s="130"/>
    </row>
    <row r="32" spans="2:9" s="6" customFormat="1" ht="82.5" customHeight="1" x14ac:dyDescent="0.25">
      <c r="B32" s="50">
        <f t="shared" si="1"/>
        <v>6</v>
      </c>
      <c r="C32" s="129" t="s">
        <v>255</v>
      </c>
      <c r="D32" s="130"/>
      <c r="E32" s="130"/>
      <c r="F32" s="130"/>
      <c r="G32" s="130"/>
      <c r="H32" s="130"/>
      <c r="I32" s="130"/>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6" t="s">
        <v>256</v>
      </c>
      <c r="C1" s="136"/>
      <c r="D1" s="136"/>
      <c r="E1" s="136"/>
      <c r="F1" s="136"/>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1" t="s">
        <v>3</v>
      </c>
      <c r="C3" s="134"/>
      <c r="D3" s="131" t="str">
        <f>'Cover sheet'!C5</f>
        <v>Southern Water</v>
      </c>
      <c r="E3" s="132"/>
      <c r="F3" s="13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7" t="s">
        <v>6</v>
      </c>
      <c r="C4" s="138"/>
      <c r="D4" s="131" t="str">
        <f>'Cover sheet'!C6</f>
        <v>Hampshire Southampton East</v>
      </c>
      <c r="E4" s="132"/>
      <c r="F4" s="13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6" t="s">
        <v>72</v>
      </c>
      <c r="C6" s="17" t="s">
        <v>156</v>
      </c>
      <c r="D6" s="18" t="s">
        <v>74</v>
      </c>
      <c r="E6" s="18" t="s">
        <v>75</v>
      </c>
      <c r="F6" s="76" t="s">
        <v>76</v>
      </c>
      <c r="G6" s="37"/>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7">
        <v>1</v>
      </c>
      <c r="C7" s="29" t="s">
        <v>257</v>
      </c>
      <c r="D7" s="30" t="s">
        <v>258</v>
      </c>
      <c r="E7" s="30" t="s">
        <v>104</v>
      </c>
      <c r="F7" s="81">
        <v>2</v>
      </c>
      <c r="G7" s="37"/>
      <c r="H7" s="83">
        <v>19.767530694035113</v>
      </c>
      <c r="I7" s="83">
        <v>19.805327119836328</v>
      </c>
      <c r="J7" s="83">
        <v>19.843123545637543</v>
      </c>
      <c r="K7" s="83">
        <v>19.880919971438757</v>
      </c>
      <c r="L7" s="83">
        <v>19.918716397239972</v>
      </c>
      <c r="M7" s="83">
        <v>19.956512823041187</v>
      </c>
      <c r="N7" s="83">
        <v>19.994309248842402</v>
      </c>
      <c r="O7" s="83">
        <v>20.032105674643617</v>
      </c>
      <c r="P7" s="83">
        <v>20.069902100444832</v>
      </c>
      <c r="Q7" s="83">
        <v>20.107698526246047</v>
      </c>
      <c r="R7" s="83">
        <v>20.145494952047262</v>
      </c>
      <c r="S7" s="83">
        <v>20.183291377848477</v>
      </c>
      <c r="T7" s="83">
        <v>20.221087803649691</v>
      </c>
      <c r="U7" s="83">
        <v>20.258884229450906</v>
      </c>
      <c r="V7" s="83">
        <v>20.296680655252121</v>
      </c>
      <c r="W7" s="83">
        <v>20.334477081053336</v>
      </c>
      <c r="X7" s="83">
        <v>20.372273506854551</v>
      </c>
      <c r="Y7" s="83">
        <v>20.410069932655766</v>
      </c>
      <c r="Z7" s="83">
        <v>20.447866358456981</v>
      </c>
      <c r="AA7" s="83">
        <v>20.485662784258196</v>
      </c>
      <c r="AB7" s="83">
        <v>20.523459210059411</v>
      </c>
      <c r="AC7" s="83">
        <v>20.561255635860626</v>
      </c>
      <c r="AD7" s="83">
        <v>20.59905206166184</v>
      </c>
      <c r="AE7" s="83">
        <v>20.636848487463055</v>
      </c>
      <c r="AF7" s="83">
        <v>20.67464491326427</v>
      </c>
      <c r="AG7" s="84">
        <v>20.712441339065485</v>
      </c>
      <c r="AH7" s="84">
        <v>20.7502377648667</v>
      </c>
      <c r="AI7" s="84">
        <v>20.788034190667915</v>
      </c>
      <c r="AJ7" s="84">
        <v>20.82583061646913</v>
      </c>
      <c r="AK7" s="84">
        <v>20.863627042270345</v>
      </c>
      <c r="AL7" s="84">
        <v>20.90142346807156</v>
      </c>
      <c r="AM7" s="84">
        <v>20.939219893872774</v>
      </c>
      <c r="AN7" s="84">
        <v>20.977016319673989</v>
      </c>
      <c r="AO7" s="84">
        <v>21.014812745475204</v>
      </c>
      <c r="AP7" s="84">
        <v>21.052609171276419</v>
      </c>
      <c r="AQ7" s="84">
        <v>21.090405597077634</v>
      </c>
      <c r="AR7" s="84">
        <v>21.128202022878849</v>
      </c>
      <c r="AS7" s="84">
        <v>21.165998448680064</v>
      </c>
      <c r="AT7" s="84">
        <v>21.203794874481279</v>
      </c>
      <c r="AU7" s="84">
        <v>21.241591300282494</v>
      </c>
      <c r="AV7" s="84">
        <v>21.279387726083709</v>
      </c>
      <c r="AW7" s="84">
        <v>21.317184151884923</v>
      </c>
      <c r="AX7" s="84">
        <v>21.354980577686138</v>
      </c>
      <c r="AY7" s="84">
        <v>21.392777003487353</v>
      </c>
      <c r="AZ7" s="84">
        <v>21.430573429288568</v>
      </c>
      <c r="BA7" s="84">
        <v>21.468369855089783</v>
      </c>
      <c r="BB7" s="84">
        <v>21.506166280890998</v>
      </c>
      <c r="BC7" s="84">
        <v>21.543962706692213</v>
      </c>
      <c r="BD7" s="84">
        <v>21.581759132493428</v>
      </c>
      <c r="BE7" s="84">
        <v>21.619555558294643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39.6" x14ac:dyDescent="0.25">
      <c r="B8" s="57">
        <v>2</v>
      </c>
      <c r="C8" s="92" t="s">
        <v>259</v>
      </c>
      <c r="D8" s="26" t="s">
        <v>260</v>
      </c>
      <c r="E8" s="26" t="s">
        <v>104</v>
      </c>
      <c r="F8" s="26">
        <v>2</v>
      </c>
      <c r="G8" s="37"/>
      <c r="H8" s="83">
        <v>0.52069413211958837</v>
      </c>
      <c r="I8" s="83">
        <v>0.52168972319438667</v>
      </c>
      <c r="J8" s="83">
        <v>0.52268531426918519</v>
      </c>
      <c r="K8" s="83">
        <v>0.52368090534398348</v>
      </c>
      <c r="L8" s="83">
        <v>0.524676496418782</v>
      </c>
      <c r="M8" s="83">
        <v>0.5256720874935803</v>
      </c>
      <c r="N8" s="83">
        <v>0.52666767856837882</v>
      </c>
      <c r="O8" s="83">
        <v>0.52766326964317711</v>
      </c>
      <c r="P8" s="83">
        <v>0.52865886071797563</v>
      </c>
      <c r="Q8" s="83">
        <v>0.52965445179277393</v>
      </c>
      <c r="R8" s="83">
        <v>0.53065004286757245</v>
      </c>
      <c r="S8" s="83">
        <v>0.53164563394237074</v>
      </c>
      <c r="T8" s="83">
        <v>0.53264122501716926</v>
      </c>
      <c r="U8" s="83">
        <v>0.53363681609196756</v>
      </c>
      <c r="V8" s="83">
        <v>0.53463240716676608</v>
      </c>
      <c r="W8" s="83">
        <v>0.53562799824156437</v>
      </c>
      <c r="X8" s="83">
        <v>0.53662358931636289</v>
      </c>
      <c r="Y8" s="83">
        <v>0.53761918039116119</v>
      </c>
      <c r="Z8" s="83">
        <v>0.53861477146595971</v>
      </c>
      <c r="AA8" s="83">
        <v>0.539610362540758</v>
      </c>
      <c r="AB8" s="83">
        <v>0.54060595361555652</v>
      </c>
      <c r="AC8" s="83">
        <v>0.54160154469035482</v>
      </c>
      <c r="AD8" s="83">
        <v>0.54259713576515334</v>
      </c>
      <c r="AE8" s="83">
        <v>0.54359272683995163</v>
      </c>
      <c r="AF8" s="83">
        <v>0.54458831791475015</v>
      </c>
      <c r="AG8" s="84">
        <v>0.54558390898954845</v>
      </c>
      <c r="AH8" s="84">
        <v>0.54657950006434697</v>
      </c>
      <c r="AI8" s="84">
        <v>0.54757509113914526</v>
      </c>
      <c r="AJ8" s="84">
        <v>0.54857068221394378</v>
      </c>
      <c r="AK8" s="84">
        <v>0.54956627328874208</v>
      </c>
      <c r="AL8" s="84">
        <v>0.5505618643635406</v>
      </c>
      <c r="AM8" s="84">
        <v>0.55155745543833889</v>
      </c>
      <c r="AN8" s="84">
        <v>0.55255304651313741</v>
      </c>
      <c r="AO8" s="84">
        <v>0.55354863758793571</v>
      </c>
      <c r="AP8" s="84">
        <v>0.55454422866273423</v>
      </c>
      <c r="AQ8" s="84">
        <v>0.55553981973753253</v>
      </c>
      <c r="AR8" s="84">
        <v>0.55653541081233104</v>
      </c>
      <c r="AS8" s="84">
        <v>0.55753100188712934</v>
      </c>
      <c r="AT8" s="84">
        <v>0.55852659296192786</v>
      </c>
      <c r="AU8" s="84">
        <v>0.55952218403672616</v>
      </c>
      <c r="AV8" s="84">
        <v>0.56051777511152467</v>
      </c>
      <c r="AW8" s="84">
        <v>0.56151336618632297</v>
      </c>
      <c r="AX8" s="84">
        <v>0.56250895726112149</v>
      </c>
      <c r="AY8" s="84">
        <v>0.56350454833591979</v>
      </c>
      <c r="AZ8" s="84">
        <v>0.5645001394107183</v>
      </c>
      <c r="BA8" s="84">
        <v>0.5654957304855166</v>
      </c>
      <c r="BB8" s="84">
        <v>0.56649132156031512</v>
      </c>
      <c r="BC8" s="84">
        <v>0.56748691263511342</v>
      </c>
      <c r="BD8" s="84">
        <v>0.56848250370991193</v>
      </c>
      <c r="BE8" s="84">
        <v>0.56947809478471023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39.6" x14ac:dyDescent="0.25">
      <c r="B9" s="57">
        <v>3</v>
      </c>
      <c r="C9" s="92" t="s">
        <v>261</v>
      </c>
      <c r="D9" s="26" t="s">
        <v>262</v>
      </c>
      <c r="E9" s="26" t="s">
        <v>104</v>
      </c>
      <c r="F9" s="26">
        <v>2</v>
      </c>
      <c r="G9" s="37"/>
      <c r="H9" s="83">
        <v>55.188068025254665</v>
      </c>
      <c r="I9" s="83">
        <v>55.262703174627028</v>
      </c>
      <c r="J9" s="83">
        <v>55.38862630639774</v>
      </c>
      <c r="K9" s="83">
        <v>55.562896494182425</v>
      </c>
      <c r="L9" s="83">
        <v>55.735250197213738</v>
      </c>
      <c r="M9" s="83">
        <v>55.924684845475632</v>
      </c>
      <c r="N9" s="83">
        <v>56.063475100459328</v>
      </c>
      <c r="O9" s="83">
        <v>56.278785521113704</v>
      </c>
      <c r="P9" s="83">
        <v>56.449461566618361</v>
      </c>
      <c r="Q9" s="83">
        <v>56.568330115775105</v>
      </c>
      <c r="R9" s="83">
        <v>56.704911378740711</v>
      </c>
      <c r="S9" s="83">
        <v>56.792616695742268</v>
      </c>
      <c r="T9" s="83">
        <v>56.850060422183567</v>
      </c>
      <c r="U9" s="83">
        <v>56.926537331155323</v>
      </c>
      <c r="V9" s="83">
        <v>57.106176128731242</v>
      </c>
      <c r="W9" s="83">
        <v>57.309251587289886</v>
      </c>
      <c r="X9" s="83">
        <v>57.516357155829503</v>
      </c>
      <c r="Y9" s="83">
        <v>57.694126057684265</v>
      </c>
      <c r="Z9" s="83">
        <v>57.90592352054972</v>
      </c>
      <c r="AA9" s="83">
        <v>58.128729479600707</v>
      </c>
      <c r="AB9" s="83">
        <v>58.341341986386141</v>
      </c>
      <c r="AC9" s="83">
        <v>58.567032032699274</v>
      </c>
      <c r="AD9" s="83">
        <v>58.796748681624734</v>
      </c>
      <c r="AE9" s="83">
        <v>59.024041868656276</v>
      </c>
      <c r="AF9" s="83">
        <v>59.261365341019996</v>
      </c>
      <c r="AG9" s="84">
        <v>59.497601987649368</v>
      </c>
      <c r="AH9" s="84">
        <v>59.720485933478734</v>
      </c>
      <c r="AI9" s="84">
        <v>59.945188455328413</v>
      </c>
      <c r="AJ9" s="84">
        <v>60.171459500087892</v>
      </c>
      <c r="AK9" s="84">
        <v>60.399073781516151</v>
      </c>
      <c r="AL9" s="84">
        <v>60.627827724223145</v>
      </c>
      <c r="AM9" s="84">
        <v>60.857536830082573</v>
      </c>
      <c r="AN9" s="84">
        <v>61.088033403870526</v>
      </c>
      <c r="AO9" s="84">
        <v>61.31916458489362</v>
      </c>
      <c r="AP9" s="84">
        <v>61.550790639702583</v>
      </c>
      <c r="AQ9" s="84">
        <v>61.782783477960088</v>
      </c>
      <c r="AR9" s="84">
        <v>62.015025359373269</v>
      </c>
      <c r="AS9" s="84">
        <v>62.247407764506576</v>
      </c>
      <c r="AT9" s="84">
        <v>62.479830406407658</v>
      </c>
      <c r="AU9" s="84">
        <v>62.712200363444929</v>
      </c>
      <c r="AV9" s="84">
        <v>62.944431316677857</v>
      </c>
      <c r="AW9" s="84">
        <v>63.176442877539884</v>
      </c>
      <c r="AX9" s="84">
        <v>63.403722805639056</v>
      </c>
      <c r="AY9" s="84">
        <v>63.622653287121238</v>
      </c>
      <c r="AZ9" s="84">
        <v>63.841060459059335</v>
      </c>
      <c r="BA9" s="84">
        <v>64.058884561756926</v>
      </c>
      <c r="BB9" s="84">
        <v>64.276069448398545</v>
      </c>
      <c r="BC9" s="84">
        <v>64.492583779428003</v>
      </c>
      <c r="BD9" s="84">
        <v>64.708578000026407</v>
      </c>
      <c r="BE9" s="84">
        <v>64.923797700885629</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39.6" x14ac:dyDescent="0.25">
      <c r="B10" s="57">
        <v>4</v>
      </c>
      <c r="C10" s="92" t="s">
        <v>263</v>
      </c>
      <c r="D10" s="26" t="s">
        <v>264</v>
      </c>
      <c r="E10" s="26" t="s">
        <v>104</v>
      </c>
      <c r="F10" s="26">
        <v>2</v>
      </c>
      <c r="G10" s="37"/>
      <c r="H10" s="83">
        <v>9.4143471114923223</v>
      </c>
      <c r="I10" s="83">
        <v>9.3627116207059249</v>
      </c>
      <c r="J10" s="83">
        <v>9.3216328042961596</v>
      </c>
      <c r="K10" s="83">
        <v>9.2886869264634306</v>
      </c>
      <c r="L10" s="83">
        <v>9.2603466723922061</v>
      </c>
      <c r="M10" s="83">
        <v>9.2289275294997744</v>
      </c>
      <c r="N10" s="83">
        <v>9.1979589168180045</v>
      </c>
      <c r="O10" s="83">
        <v>9.1741660939227145</v>
      </c>
      <c r="P10" s="83">
        <v>9.151000159804564</v>
      </c>
      <c r="Q10" s="83">
        <v>9.126616838449447</v>
      </c>
      <c r="R10" s="83">
        <v>9.1053037292764074</v>
      </c>
      <c r="S10" s="83">
        <v>9.0829912399098625</v>
      </c>
      <c r="T10" s="83">
        <v>9.0612318907191565</v>
      </c>
      <c r="U10" s="83">
        <v>9.0415730985088452</v>
      </c>
      <c r="V10" s="83">
        <v>9.0290004886742867</v>
      </c>
      <c r="W10" s="83">
        <v>9.0188068486267241</v>
      </c>
      <c r="X10" s="83">
        <v>9.0101705288824334</v>
      </c>
      <c r="Y10" s="83">
        <v>9.0003369456317586</v>
      </c>
      <c r="Z10" s="83">
        <v>8.9931293988265164</v>
      </c>
      <c r="AA10" s="83">
        <v>8.987248882770082</v>
      </c>
      <c r="AB10" s="83">
        <v>8.982022649372702</v>
      </c>
      <c r="AC10" s="83">
        <v>8.977664022006266</v>
      </c>
      <c r="AD10" s="83">
        <v>8.9741182145011749</v>
      </c>
      <c r="AE10" s="83">
        <v>8.9709692180263687</v>
      </c>
      <c r="AF10" s="83">
        <v>8.9688970317210206</v>
      </c>
      <c r="AG10" s="84">
        <v>8.9644553684593387</v>
      </c>
      <c r="AH10" s="84">
        <v>8.9574208990311597</v>
      </c>
      <c r="AI10" s="84">
        <v>8.9508744306434878</v>
      </c>
      <c r="AJ10" s="84">
        <v>8.9447763498737309</v>
      </c>
      <c r="AK10" s="84">
        <v>8.9390910548341971</v>
      </c>
      <c r="AL10" s="84">
        <v>8.9337864738302741</v>
      </c>
      <c r="AM10" s="84">
        <v>8.928833649561259</v>
      </c>
      <c r="AN10" s="84">
        <v>8.924206379166236</v>
      </c>
      <c r="AO10" s="84">
        <v>8.919880901936093</v>
      </c>
      <c r="AP10" s="84">
        <v>8.915835627782867</v>
      </c>
      <c r="AQ10" s="84">
        <v>8.9120509006198727</v>
      </c>
      <c r="AR10" s="84">
        <v>8.9085087917018733</v>
      </c>
      <c r="AS10" s="84">
        <v>8.9051929187205872</v>
      </c>
      <c r="AT10" s="84">
        <v>8.9020882870849416</v>
      </c>
      <c r="AU10" s="84">
        <v>8.8991811503453953</v>
      </c>
      <c r="AV10" s="84">
        <v>8.896458887169258</v>
      </c>
      <c r="AW10" s="84">
        <v>8.8939098926548183</v>
      </c>
      <c r="AX10" s="84">
        <v>8.8912945075182233</v>
      </c>
      <c r="AY10" s="84">
        <v>8.8884198146062818</v>
      </c>
      <c r="AZ10" s="84">
        <v>8.885683979738257</v>
      </c>
      <c r="BA10" s="84">
        <v>8.8830787170334524</v>
      </c>
      <c r="BB10" s="84">
        <v>8.8805963740842699</v>
      </c>
      <c r="BC10" s="84">
        <v>8.878229909089054</v>
      </c>
      <c r="BD10" s="84">
        <v>8.8754069832449041</v>
      </c>
      <c r="BE10" s="84">
        <v>8.8661848386859532</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39.6" x14ac:dyDescent="0.25">
      <c r="B11" s="57">
        <v>5</v>
      </c>
      <c r="C11" s="92" t="s">
        <v>265</v>
      </c>
      <c r="D11" s="26" t="s">
        <v>266</v>
      </c>
      <c r="E11" s="26" t="s">
        <v>267</v>
      </c>
      <c r="F11" s="26">
        <v>1</v>
      </c>
      <c r="G11" s="37"/>
      <c r="H11" s="87">
        <v>155</v>
      </c>
      <c r="I11" s="87">
        <v>153.4</v>
      </c>
      <c r="J11" s="87">
        <v>152</v>
      </c>
      <c r="K11" s="87">
        <v>150.80000000000001</v>
      </c>
      <c r="L11" s="87">
        <v>149.69999999999999</v>
      </c>
      <c r="M11" s="87">
        <v>148.69999999999999</v>
      </c>
      <c r="N11" s="87">
        <v>147.80000000000001</v>
      </c>
      <c r="O11" s="87">
        <v>146.9</v>
      </c>
      <c r="P11" s="87">
        <v>146.19999999999999</v>
      </c>
      <c r="Q11" s="87">
        <v>145.6</v>
      </c>
      <c r="R11" s="87">
        <v>145</v>
      </c>
      <c r="S11" s="87">
        <v>144.4</v>
      </c>
      <c r="T11" s="87">
        <v>143.9</v>
      </c>
      <c r="U11" s="87">
        <v>143.5</v>
      </c>
      <c r="V11" s="87">
        <v>143.1</v>
      </c>
      <c r="W11" s="87">
        <v>142.69999999999999</v>
      </c>
      <c r="X11" s="87">
        <v>142.4</v>
      </c>
      <c r="Y11" s="87">
        <v>142</v>
      </c>
      <c r="Z11" s="87">
        <v>141.69999999999999</v>
      </c>
      <c r="AA11" s="87">
        <v>141.4</v>
      </c>
      <c r="AB11" s="87">
        <v>141.1</v>
      </c>
      <c r="AC11" s="87">
        <v>140.80000000000001</v>
      </c>
      <c r="AD11" s="87">
        <v>140.5</v>
      </c>
      <c r="AE11" s="87">
        <v>140.19999999999999</v>
      </c>
      <c r="AF11" s="87">
        <v>140</v>
      </c>
      <c r="AG11" s="88">
        <v>139.69999999999999</v>
      </c>
      <c r="AH11" s="88">
        <v>139.4</v>
      </c>
      <c r="AI11" s="88">
        <v>139.1</v>
      </c>
      <c r="AJ11" s="88">
        <v>138.80000000000001</v>
      </c>
      <c r="AK11" s="88">
        <v>138.5</v>
      </c>
      <c r="AL11" s="88">
        <v>138.30000000000001</v>
      </c>
      <c r="AM11" s="88">
        <v>138</v>
      </c>
      <c r="AN11" s="88">
        <v>137.69999999999999</v>
      </c>
      <c r="AO11" s="88">
        <v>137.4</v>
      </c>
      <c r="AP11" s="88">
        <v>137.1</v>
      </c>
      <c r="AQ11" s="88">
        <v>136.80000000000001</v>
      </c>
      <c r="AR11" s="88">
        <v>136.6</v>
      </c>
      <c r="AS11" s="88">
        <v>136.30000000000001</v>
      </c>
      <c r="AT11" s="88">
        <v>136</v>
      </c>
      <c r="AU11" s="88">
        <v>135.69999999999999</v>
      </c>
      <c r="AV11" s="88">
        <v>135.4</v>
      </c>
      <c r="AW11" s="88">
        <v>135.1</v>
      </c>
      <c r="AX11" s="88">
        <v>134.80000000000001</v>
      </c>
      <c r="AY11" s="88">
        <v>134.5</v>
      </c>
      <c r="AZ11" s="88">
        <v>134.19999999999999</v>
      </c>
      <c r="BA11" s="88">
        <v>133.9</v>
      </c>
      <c r="BB11" s="88">
        <v>133.5</v>
      </c>
      <c r="BC11" s="88">
        <v>133.19999999999999</v>
      </c>
      <c r="BD11" s="88">
        <v>132.9</v>
      </c>
      <c r="BE11" s="88">
        <v>132.6</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39.6" x14ac:dyDescent="0.25">
      <c r="B12" s="57">
        <v>6</v>
      </c>
      <c r="C12" s="92" t="s">
        <v>268</v>
      </c>
      <c r="D12" s="26" t="s">
        <v>269</v>
      </c>
      <c r="E12" s="26" t="s">
        <v>267</v>
      </c>
      <c r="F12" s="26">
        <v>1</v>
      </c>
      <c r="G12" s="37"/>
      <c r="H12" s="87">
        <v>195.4</v>
      </c>
      <c r="I12" s="87">
        <v>194.3</v>
      </c>
      <c r="J12" s="87">
        <v>193.5</v>
      </c>
      <c r="K12" s="87">
        <v>192.8</v>
      </c>
      <c r="L12" s="87">
        <v>192.2</v>
      </c>
      <c r="M12" s="87">
        <v>191.5</v>
      </c>
      <c r="N12" s="87">
        <v>190.9</v>
      </c>
      <c r="O12" s="87">
        <v>190.4</v>
      </c>
      <c r="P12" s="87">
        <v>189.9</v>
      </c>
      <c r="Q12" s="87">
        <v>189.4</v>
      </c>
      <c r="R12" s="87">
        <v>189</v>
      </c>
      <c r="S12" s="87">
        <v>188.5</v>
      </c>
      <c r="T12" s="87">
        <v>188</v>
      </c>
      <c r="U12" s="87">
        <v>187.6</v>
      </c>
      <c r="V12" s="87">
        <v>187.4</v>
      </c>
      <c r="W12" s="87">
        <v>187.2</v>
      </c>
      <c r="X12" s="87">
        <v>187</v>
      </c>
      <c r="Y12" s="87">
        <v>186.8</v>
      </c>
      <c r="Z12" s="87">
        <v>186.6</v>
      </c>
      <c r="AA12" s="87">
        <v>186.5</v>
      </c>
      <c r="AB12" s="87">
        <v>186.4</v>
      </c>
      <c r="AC12" s="87">
        <v>186.3</v>
      </c>
      <c r="AD12" s="87">
        <v>186.2</v>
      </c>
      <c r="AE12" s="87">
        <v>186.2</v>
      </c>
      <c r="AF12" s="87">
        <v>186.1</v>
      </c>
      <c r="AG12" s="88">
        <v>186</v>
      </c>
      <c r="AH12" s="88">
        <v>185.9</v>
      </c>
      <c r="AI12" s="88">
        <v>185.8</v>
      </c>
      <c r="AJ12" s="88">
        <v>185.6</v>
      </c>
      <c r="AK12" s="88">
        <v>185.5</v>
      </c>
      <c r="AL12" s="88">
        <v>185.4</v>
      </c>
      <c r="AM12" s="88">
        <v>185.3</v>
      </c>
      <c r="AN12" s="88">
        <v>185.2</v>
      </c>
      <c r="AO12" s="88">
        <v>185.1</v>
      </c>
      <c r="AP12" s="88">
        <v>185</v>
      </c>
      <c r="AQ12" s="88">
        <v>185</v>
      </c>
      <c r="AR12" s="88">
        <v>184.9</v>
      </c>
      <c r="AS12" s="88">
        <v>184.8</v>
      </c>
      <c r="AT12" s="88">
        <v>184.7</v>
      </c>
      <c r="AU12" s="88">
        <v>184.7</v>
      </c>
      <c r="AV12" s="88">
        <v>184.6</v>
      </c>
      <c r="AW12" s="88">
        <v>184.6</v>
      </c>
      <c r="AX12" s="88">
        <v>184.5</v>
      </c>
      <c r="AY12" s="88">
        <v>184.5</v>
      </c>
      <c r="AZ12" s="88">
        <v>184.4</v>
      </c>
      <c r="BA12" s="88">
        <v>184.4</v>
      </c>
      <c r="BB12" s="88">
        <v>184.3</v>
      </c>
      <c r="BC12" s="88">
        <v>184.3</v>
      </c>
      <c r="BD12" s="88">
        <v>184.2</v>
      </c>
      <c r="BE12" s="88">
        <v>184</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39.6" x14ac:dyDescent="0.25">
      <c r="B13" s="57">
        <v>7</v>
      </c>
      <c r="C13" s="92" t="s">
        <v>270</v>
      </c>
      <c r="D13" s="26" t="s">
        <v>271</v>
      </c>
      <c r="E13" s="26" t="s">
        <v>267</v>
      </c>
      <c r="F13" s="26">
        <v>1</v>
      </c>
      <c r="G13" s="37"/>
      <c r="H13" s="87">
        <v>159.80652699724249</v>
      </c>
      <c r="I13" s="87">
        <v>158.24057610028694</v>
      </c>
      <c r="J13" s="87">
        <v>156.88381606857203</v>
      </c>
      <c r="K13" s="87">
        <v>155.65544903127252</v>
      </c>
      <c r="L13" s="87">
        <v>154.58486624194586</v>
      </c>
      <c r="M13" s="87">
        <v>153.55793171536379</v>
      </c>
      <c r="N13" s="87">
        <v>152.63862349356992</v>
      </c>
      <c r="O13" s="87">
        <v>151.79816369461599</v>
      </c>
      <c r="P13" s="87">
        <v>151.07891347479307</v>
      </c>
      <c r="Q13" s="87">
        <v>150.39766581339973</v>
      </c>
      <c r="R13" s="87">
        <v>149.79417129505453</v>
      </c>
      <c r="S13" s="87">
        <v>149.23448588149063</v>
      </c>
      <c r="T13" s="87">
        <v>148.74485249125692</v>
      </c>
      <c r="U13" s="87">
        <v>148.28177198590049</v>
      </c>
      <c r="V13" s="87">
        <v>147.8760312961407</v>
      </c>
      <c r="W13" s="87">
        <v>147.49439235894249</v>
      </c>
      <c r="X13" s="87">
        <v>147.13200812649401</v>
      </c>
      <c r="Y13" s="87">
        <v>146.77547918414768</v>
      </c>
      <c r="Z13" s="87">
        <v>146.42434162229009</v>
      </c>
      <c r="AA13" s="87">
        <v>146.08737256228235</v>
      </c>
      <c r="AB13" s="87">
        <v>145.79706372531771</v>
      </c>
      <c r="AC13" s="87">
        <v>145.50754834800395</v>
      </c>
      <c r="AD13" s="87">
        <v>145.2224712540156</v>
      </c>
      <c r="AE13" s="87">
        <v>144.94231860457299</v>
      </c>
      <c r="AF13" s="87">
        <v>144.68469831264824</v>
      </c>
      <c r="AG13" s="88">
        <v>144.41401698601152</v>
      </c>
      <c r="AH13" s="88">
        <v>144.10873080775477</v>
      </c>
      <c r="AI13" s="88">
        <v>143.80748404347395</v>
      </c>
      <c r="AJ13" s="88">
        <v>143.50961596543723</v>
      </c>
      <c r="AK13" s="88">
        <v>143.21453856112714</v>
      </c>
      <c r="AL13" s="88">
        <v>142.92172753336212</v>
      </c>
      <c r="AM13" s="88">
        <v>142.63071455306272</v>
      </c>
      <c r="AN13" s="88">
        <v>142.34108057526558</v>
      </c>
      <c r="AO13" s="88">
        <v>142.05245005927998</v>
      </c>
      <c r="AP13" s="88">
        <v>141.76448595911944</v>
      </c>
      <c r="AQ13" s="88">
        <v>141.4768853713995</v>
      </c>
      <c r="AR13" s="88">
        <v>141.18937574549125</v>
      </c>
      <c r="AS13" s="88">
        <v>140.90171157544248</v>
      </c>
      <c r="AT13" s="88">
        <v>140.61367150551669</v>
      </c>
      <c r="AU13" s="88">
        <v>140.32505579155065</v>
      </c>
      <c r="AV13" s="88">
        <v>140.03568406903244</v>
      </c>
      <c r="AW13" s="88">
        <v>139.74539338612016</v>
      </c>
      <c r="AX13" s="88">
        <v>139.44503621616272</v>
      </c>
      <c r="AY13" s="88">
        <v>139.12746317881849</v>
      </c>
      <c r="AZ13" s="88">
        <v>138.80864722430908</v>
      </c>
      <c r="BA13" s="88">
        <v>138.48848481816088</v>
      </c>
      <c r="BB13" s="88">
        <v>138.16688290352883</v>
      </c>
      <c r="BC13" s="88">
        <v>137.84379843264389</v>
      </c>
      <c r="BD13" s="88">
        <v>137.51847284740393</v>
      </c>
      <c r="BE13" s="88">
        <v>137.1794273114767</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39.6" x14ac:dyDescent="0.25">
      <c r="B14" s="57">
        <v>8</v>
      </c>
      <c r="C14" s="92" t="s">
        <v>272</v>
      </c>
      <c r="D14" s="26" t="s">
        <v>273</v>
      </c>
      <c r="E14" s="26" t="s">
        <v>104</v>
      </c>
      <c r="F14" s="26">
        <v>2</v>
      </c>
      <c r="G14" s="37"/>
      <c r="H14" s="83">
        <v>14.220293262453822</v>
      </c>
      <c r="I14" s="83">
        <v>14.220293262453822</v>
      </c>
      <c r="J14" s="83">
        <v>14.220293262453822</v>
      </c>
      <c r="K14" s="83">
        <v>14.220293262453822</v>
      </c>
      <c r="L14" s="83">
        <v>14.220293262453822</v>
      </c>
      <c r="M14" s="83">
        <v>14.220293262453822</v>
      </c>
      <c r="N14" s="83">
        <v>14.220293262453822</v>
      </c>
      <c r="O14" s="83">
        <v>14.220293262453822</v>
      </c>
      <c r="P14" s="83">
        <v>14.220293262453822</v>
      </c>
      <c r="Q14" s="83">
        <v>14.220293262453824</v>
      </c>
      <c r="R14" s="83">
        <v>14.220293262453822</v>
      </c>
      <c r="S14" s="83">
        <v>14.220293262453822</v>
      </c>
      <c r="T14" s="83">
        <v>14.220293262453822</v>
      </c>
      <c r="U14" s="83">
        <v>14.220293262453822</v>
      </c>
      <c r="V14" s="83">
        <v>14.220293262453824</v>
      </c>
      <c r="W14" s="83">
        <v>14.220293262453822</v>
      </c>
      <c r="X14" s="83">
        <v>14.220293262453822</v>
      </c>
      <c r="Y14" s="83">
        <v>14.220293262453822</v>
      </c>
      <c r="Z14" s="83">
        <v>14.220293262453822</v>
      </c>
      <c r="AA14" s="83">
        <v>14.220293262453822</v>
      </c>
      <c r="AB14" s="83">
        <v>14.220293262453822</v>
      </c>
      <c r="AC14" s="83">
        <v>14.220293262453822</v>
      </c>
      <c r="AD14" s="83">
        <v>14.220293262453822</v>
      </c>
      <c r="AE14" s="83">
        <v>14.220293262453824</v>
      </c>
      <c r="AF14" s="83">
        <v>14.220293262453822</v>
      </c>
      <c r="AG14" s="84">
        <v>14.220293262453822</v>
      </c>
      <c r="AH14" s="84">
        <v>14.220293262453822</v>
      </c>
      <c r="AI14" s="84">
        <v>14.220293262453822</v>
      </c>
      <c r="AJ14" s="84">
        <v>14.220293262453822</v>
      </c>
      <c r="AK14" s="84">
        <v>14.220293262453822</v>
      </c>
      <c r="AL14" s="84">
        <v>14.220293262453822</v>
      </c>
      <c r="AM14" s="84">
        <v>14.220293262453822</v>
      </c>
      <c r="AN14" s="84">
        <v>14.220293262453822</v>
      </c>
      <c r="AO14" s="84">
        <v>14.220293262453822</v>
      </c>
      <c r="AP14" s="84">
        <v>14.220293262453822</v>
      </c>
      <c r="AQ14" s="84">
        <v>14.220293262453822</v>
      </c>
      <c r="AR14" s="84">
        <v>14.220293262453822</v>
      </c>
      <c r="AS14" s="84">
        <v>14.220293262453822</v>
      </c>
      <c r="AT14" s="84">
        <v>14.220293262453822</v>
      </c>
      <c r="AU14" s="84">
        <v>14.220293262453822</v>
      </c>
      <c r="AV14" s="84">
        <v>14.220293262453822</v>
      </c>
      <c r="AW14" s="84">
        <v>14.220293262453822</v>
      </c>
      <c r="AX14" s="84">
        <v>14.220293262453822</v>
      </c>
      <c r="AY14" s="84">
        <v>14.220293262453822</v>
      </c>
      <c r="AZ14" s="84">
        <v>14.220293262453822</v>
      </c>
      <c r="BA14" s="84">
        <v>14.220293262453822</v>
      </c>
      <c r="BB14" s="84">
        <v>14.220293262453824</v>
      </c>
      <c r="BC14" s="84">
        <v>14.220293262453822</v>
      </c>
      <c r="BD14" s="84">
        <v>14.220293262453822</v>
      </c>
      <c r="BE14" s="84">
        <v>14.220293262453822</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39.6" x14ac:dyDescent="0.25">
      <c r="B15" s="57">
        <v>9</v>
      </c>
      <c r="C15" s="92" t="s">
        <v>274</v>
      </c>
      <c r="D15" s="26" t="s">
        <v>275</v>
      </c>
      <c r="E15" s="26" t="s">
        <v>276</v>
      </c>
      <c r="F15" s="26">
        <v>2</v>
      </c>
      <c r="G15" s="37"/>
      <c r="H15" s="83">
        <v>81.913348519179323</v>
      </c>
      <c r="I15" s="83">
        <v>80.953155110172631</v>
      </c>
      <c r="J15" s="83">
        <v>80.026619743090976</v>
      </c>
      <c r="K15" s="83">
        <v>79.156730613958544</v>
      </c>
      <c r="L15" s="83">
        <v>78.36453798788925</v>
      </c>
      <c r="M15" s="83">
        <v>77.595557341492949</v>
      </c>
      <c r="N15" s="83">
        <v>76.948073399611715</v>
      </c>
      <c r="O15" s="83">
        <v>76.252243194214287</v>
      </c>
      <c r="P15" s="83">
        <v>75.631432147312921</v>
      </c>
      <c r="Q15" s="83">
        <v>75.121239193963817</v>
      </c>
      <c r="R15" s="83">
        <v>74.600411147035203</v>
      </c>
      <c r="S15" s="83">
        <v>74.168862101147852</v>
      </c>
      <c r="T15" s="83">
        <v>73.785051198532443</v>
      </c>
      <c r="U15" s="83">
        <v>73.392580019939473</v>
      </c>
      <c r="V15" s="83">
        <v>72.875931480880695</v>
      </c>
      <c r="W15" s="83">
        <v>72.352687137497512</v>
      </c>
      <c r="X15" s="83">
        <v>71.855514752669421</v>
      </c>
      <c r="Y15" s="83">
        <v>71.408975505303388</v>
      </c>
      <c r="Z15" s="83">
        <v>70.946829969529972</v>
      </c>
      <c r="AA15" s="83">
        <v>70.486774759033324</v>
      </c>
      <c r="AB15" s="83">
        <v>70.036324679992717</v>
      </c>
      <c r="AC15" s="83">
        <v>69.58264105487585</v>
      </c>
      <c r="AD15" s="83">
        <v>69.141388367988171</v>
      </c>
      <c r="AE15" s="83">
        <v>68.716759236715973</v>
      </c>
      <c r="AF15" s="83">
        <v>68.281818426438022</v>
      </c>
      <c r="AG15" s="84">
        <v>67.850931082707703</v>
      </c>
      <c r="AH15" s="84">
        <v>67.422763646391672</v>
      </c>
      <c r="AI15" s="84">
        <v>66.997298938132374</v>
      </c>
      <c r="AJ15" s="84">
        <v>66.574519887210286</v>
      </c>
      <c r="AK15" s="84">
        <v>66.154409530855247</v>
      </c>
      <c r="AL15" s="84">
        <v>65.736951013562276</v>
      </c>
      <c r="AM15" s="84">
        <v>65.322127586411611</v>
      </c>
      <c r="AN15" s="84">
        <v>64.909922606393224</v>
      </c>
      <c r="AO15" s="84">
        <v>64.500319535735457</v>
      </c>
      <c r="AP15" s="84">
        <v>64.093301941238067</v>
      </c>
      <c r="AQ15" s="84">
        <v>63.68885349360945</v>
      </c>
      <c r="AR15" s="84">
        <v>63.286957966808224</v>
      </c>
      <c r="AS15" s="84">
        <v>62.887599237388777</v>
      </c>
      <c r="AT15" s="84">
        <v>62.490761283851093</v>
      </c>
      <c r="AU15" s="84">
        <v>62.096428185994824</v>
      </c>
      <c r="AV15" s="84">
        <v>61.704584124277282</v>
      </c>
      <c r="AW15" s="84">
        <v>61.315213379175631</v>
      </c>
      <c r="AX15" s="84">
        <v>60.928300330553142</v>
      </c>
      <c r="AY15" s="84">
        <v>60.543829457029396</v>
      </c>
      <c r="AZ15" s="84">
        <v>60.161785335354608</v>
      </c>
      <c r="BA15" s="84">
        <v>59.782152639787846</v>
      </c>
      <c r="BB15" s="84">
        <v>59.404916141479248</v>
      </c>
      <c r="BC15" s="84">
        <v>59.030060707856123</v>
      </c>
      <c r="BD15" s="84">
        <v>58.657571302013068</v>
      </c>
      <c r="BE15" s="84">
        <v>58.28743298210582</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39.6" x14ac:dyDescent="0.25">
      <c r="B16" s="57">
        <v>10</v>
      </c>
      <c r="C16" s="92" t="s">
        <v>277</v>
      </c>
      <c r="D16" s="26" t="s">
        <v>278</v>
      </c>
      <c r="E16" s="26" t="s">
        <v>279</v>
      </c>
      <c r="F16" s="26">
        <v>2</v>
      </c>
      <c r="G16" s="37"/>
      <c r="H16" s="83">
        <v>143.93008350687012</v>
      </c>
      <c r="I16" s="83">
        <v>145.94496365259855</v>
      </c>
      <c r="J16" s="83">
        <v>147.958475137855</v>
      </c>
      <c r="K16" s="83">
        <v>149.90322924258408</v>
      </c>
      <c r="L16" s="83">
        <v>151.71801436381872</v>
      </c>
      <c r="M16" s="83">
        <v>153.38073211995535</v>
      </c>
      <c r="N16" s="83">
        <v>154.80390726021517</v>
      </c>
      <c r="O16" s="83">
        <v>156.36515783589769</v>
      </c>
      <c r="P16" s="83">
        <v>157.77999031941172</v>
      </c>
      <c r="Q16" s="83">
        <v>158.95460314921402</v>
      </c>
      <c r="R16" s="83">
        <v>160.17054404353613</v>
      </c>
      <c r="S16" s="83">
        <v>161.18706066057396</v>
      </c>
      <c r="T16" s="83">
        <v>162.10162144251336</v>
      </c>
      <c r="U16" s="83">
        <v>163.04341647552408</v>
      </c>
      <c r="V16" s="83">
        <v>164.30964236444291</v>
      </c>
      <c r="W16" s="83">
        <v>165.61153467678668</v>
      </c>
      <c r="X16" s="83">
        <v>166.86476090296725</v>
      </c>
      <c r="Y16" s="83">
        <v>168.00220573576794</v>
      </c>
      <c r="Z16" s="83">
        <v>169.19627829186604</v>
      </c>
      <c r="AA16" s="83">
        <v>170.40035503322272</v>
      </c>
      <c r="AB16" s="83">
        <v>171.59488426381125</v>
      </c>
      <c r="AC16" s="83">
        <v>172.81391081631588</v>
      </c>
      <c r="AD16" s="83">
        <v>174.01454125650133</v>
      </c>
      <c r="AE16" s="83">
        <v>175.18340334630025</v>
      </c>
      <c r="AF16" s="83">
        <v>176.39720358925751</v>
      </c>
      <c r="AG16" s="84">
        <v>177.61522715778321</v>
      </c>
      <c r="AH16" s="84">
        <v>178.84092785505047</v>
      </c>
      <c r="AI16" s="84">
        <v>180.07435376031319</v>
      </c>
      <c r="AJ16" s="84">
        <v>181.31555325069854</v>
      </c>
      <c r="AK16" s="84">
        <v>182.56457500301715</v>
      </c>
      <c r="AL16" s="84">
        <v>183.8214679955837</v>
      </c>
      <c r="AM16" s="84">
        <v>185.08628151004842</v>
      </c>
      <c r="AN16" s="84">
        <v>186.35906513323911</v>
      </c>
      <c r="AO16" s="84">
        <v>187.63986875901395</v>
      </c>
      <c r="AP16" s="84">
        <v>188.92874259012527</v>
      </c>
      <c r="AQ16" s="84">
        <v>190.22573714009417</v>
      </c>
      <c r="AR16" s="84">
        <v>191.53090323509593</v>
      </c>
      <c r="AS16" s="84">
        <v>192.84429201585664</v>
      </c>
      <c r="AT16" s="84">
        <v>194.16595493956078</v>
      </c>
      <c r="AU16" s="84">
        <v>195.49594378176997</v>
      </c>
      <c r="AV16" s="84">
        <v>196.83431063835286</v>
      </c>
      <c r="AW16" s="84">
        <v>198.18110792742638</v>
      </c>
      <c r="AX16" s="84">
        <v>199.53638839130812</v>
      </c>
      <c r="AY16" s="84">
        <v>200.90020509848026</v>
      </c>
      <c r="AZ16" s="84">
        <v>202.27261144556476</v>
      </c>
      <c r="BA16" s="84">
        <v>203.65366115931022</v>
      </c>
      <c r="BB16" s="84">
        <v>205.04340829859009</v>
      </c>
      <c r="BC16" s="84">
        <v>206.44190725641275</v>
      </c>
      <c r="BD16" s="84">
        <v>207.84921276194297</v>
      </c>
      <c r="BE16" s="84">
        <v>209.26537988253529</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39.6" x14ac:dyDescent="0.25">
      <c r="B17" s="57">
        <v>11</v>
      </c>
      <c r="C17" s="92" t="s">
        <v>280</v>
      </c>
      <c r="D17" s="26" t="s">
        <v>281</v>
      </c>
      <c r="E17" s="26" t="s">
        <v>279</v>
      </c>
      <c r="F17" s="26">
        <v>2</v>
      </c>
      <c r="G17" s="37"/>
      <c r="H17" s="83">
        <v>173.60165979692869</v>
      </c>
      <c r="I17" s="83">
        <v>175.66076631727094</v>
      </c>
      <c r="J17" s="83">
        <v>177.69453849363066</v>
      </c>
      <c r="K17" s="83">
        <v>179.64730417941499</v>
      </c>
      <c r="L17" s="83">
        <v>181.46337141235338</v>
      </c>
      <c r="M17" s="83">
        <v>183.26169370588121</v>
      </c>
      <c r="N17" s="83">
        <v>184.80375965495685</v>
      </c>
      <c r="O17" s="83">
        <v>186.49016300064471</v>
      </c>
      <c r="P17" s="83">
        <v>188.02094392125099</v>
      </c>
      <c r="Q17" s="83">
        <v>189.29790582576626</v>
      </c>
      <c r="R17" s="83">
        <v>190.61950254437667</v>
      </c>
      <c r="S17" s="83">
        <v>191.72861575064863</v>
      </c>
      <c r="T17" s="83">
        <v>192.72593881098587</v>
      </c>
      <c r="U17" s="83">
        <v>193.75655220991578</v>
      </c>
      <c r="V17" s="83">
        <v>195.13017499041609</v>
      </c>
      <c r="W17" s="83">
        <v>196.54132866454398</v>
      </c>
      <c r="X17" s="83">
        <v>197.90120927253594</v>
      </c>
      <c r="Y17" s="83">
        <v>199.13873797836118</v>
      </c>
      <c r="Z17" s="83">
        <v>200.43592178200365</v>
      </c>
      <c r="AA17" s="83">
        <v>201.74413301030495</v>
      </c>
      <c r="AB17" s="83">
        <v>203.04168340398559</v>
      </c>
      <c r="AC17" s="83">
        <v>204.36552920201876</v>
      </c>
      <c r="AD17" s="83">
        <v>205.66976738693447</v>
      </c>
      <c r="AE17" s="83">
        <v>206.94068550974092</v>
      </c>
      <c r="AF17" s="83">
        <v>208.25885411610346</v>
      </c>
      <c r="AG17" s="84">
        <v>209.58140198724504</v>
      </c>
      <c r="AH17" s="84">
        <v>210.91234611850359</v>
      </c>
      <c r="AI17" s="84">
        <v>212.2517398139488</v>
      </c>
      <c r="AJ17" s="84">
        <v>213.59963671605391</v>
      </c>
      <c r="AK17" s="84">
        <v>214.95609080784402</v>
      </c>
      <c r="AL17" s="84">
        <v>216.3211564150582</v>
      </c>
      <c r="AM17" s="84">
        <v>217.69488820832504</v>
      </c>
      <c r="AN17" s="84">
        <v>219.07734120535233</v>
      </c>
      <c r="AO17" s="84">
        <v>220.46857077313049</v>
      </c>
      <c r="AP17" s="84">
        <v>221.86863263014993</v>
      </c>
      <c r="AQ17" s="84">
        <v>223.27758284863282</v>
      </c>
      <c r="AR17" s="84">
        <v>224.69547785677838</v>
      </c>
      <c r="AS17" s="84">
        <v>226.12237444102308</v>
      </c>
      <c r="AT17" s="84">
        <v>227.55832974831497</v>
      </c>
      <c r="AU17" s="84">
        <v>229.00340128840222</v>
      </c>
      <c r="AV17" s="84">
        <v>230.45764693613643</v>
      </c>
      <c r="AW17" s="84">
        <v>231.92112493379062</v>
      </c>
      <c r="AX17" s="84">
        <v>233.39389389339172</v>
      </c>
      <c r="AY17" s="84">
        <v>234.87601279906792</v>
      </c>
      <c r="AZ17" s="84">
        <v>236.36754100941118</v>
      </c>
      <c r="BA17" s="84">
        <v>237.86853825985426</v>
      </c>
      <c r="BB17" s="84">
        <v>239.37906466506331</v>
      </c>
      <c r="BC17" s="84">
        <v>240.8991807213454</v>
      </c>
      <c r="BD17" s="84">
        <v>242.42894730907136</v>
      </c>
      <c r="BE17" s="84">
        <v>243.96842569511404</v>
      </c>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6"/>
    </row>
    <row r="18" spans="2:88" ht="39.6" x14ac:dyDescent="0.25">
      <c r="B18" s="57">
        <v>12</v>
      </c>
      <c r="C18" s="92" t="s">
        <v>282</v>
      </c>
      <c r="D18" s="26" t="s">
        <v>283</v>
      </c>
      <c r="E18" s="26" t="s">
        <v>279</v>
      </c>
      <c r="F18" s="26">
        <v>2</v>
      </c>
      <c r="G18" s="37"/>
      <c r="H18" s="83">
        <v>413.93398225641124</v>
      </c>
      <c r="I18" s="83">
        <v>418.11221824492395</v>
      </c>
      <c r="J18" s="83">
        <v>422.24054260896941</v>
      </c>
      <c r="K18" s="83">
        <v>426.4646400901301</v>
      </c>
      <c r="L18" s="83">
        <v>430.34379634453285</v>
      </c>
      <c r="M18" s="83">
        <v>434.23839310147576</v>
      </c>
      <c r="N18" s="83">
        <v>437.55151093309831</v>
      </c>
      <c r="O18" s="83">
        <v>441.25107134221804</v>
      </c>
      <c r="P18" s="83">
        <v>444.35972251909055</v>
      </c>
      <c r="Q18" s="83">
        <v>447.0424198324971</v>
      </c>
      <c r="R18" s="83">
        <v>449.65896499285799</v>
      </c>
      <c r="S18" s="83">
        <v>451.82717556133025</v>
      </c>
      <c r="T18" s="83">
        <v>453.64069458570214</v>
      </c>
      <c r="U18" s="83">
        <v>455.51289551998661</v>
      </c>
      <c r="V18" s="83">
        <v>457.96483532295804</v>
      </c>
      <c r="W18" s="83">
        <v>460.49348762268119</v>
      </c>
      <c r="X18" s="83">
        <v>463.01661974273981</v>
      </c>
      <c r="Y18" s="83">
        <v>465.33161508859746</v>
      </c>
      <c r="Z18" s="83">
        <v>467.87957801682126</v>
      </c>
      <c r="AA18" s="83">
        <v>470.49306307758548</v>
      </c>
      <c r="AB18" s="83">
        <v>472.89484124795263</v>
      </c>
      <c r="AC18" s="83">
        <v>475.41922340869615</v>
      </c>
      <c r="AD18" s="83">
        <v>477.961786161161</v>
      </c>
      <c r="AE18" s="83">
        <v>480.46618767159691</v>
      </c>
      <c r="AF18" s="83">
        <v>482.99837008621438</v>
      </c>
      <c r="AG18" s="84">
        <v>485.55967344862751</v>
      </c>
      <c r="AH18" s="84">
        <v>488.13457164035577</v>
      </c>
      <c r="AI18" s="84">
        <v>490.72313689811779</v>
      </c>
      <c r="AJ18" s="84">
        <v>493.32544184295887</v>
      </c>
      <c r="AK18" s="84">
        <v>495.94155948229894</v>
      </c>
      <c r="AL18" s="84">
        <v>498.57156321199119</v>
      </c>
      <c r="AM18" s="84">
        <v>501.21552681839182</v>
      </c>
      <c r="AN18" s="84">
        <v>503.87352448044118</v>
      </c>
      <c r="AO18" s="84">
        <v>506.54563077175533</v>
      </c>
      <c r="AP18" s="84">
        <v>509.23192066272958</v>
      </c>
      <c r="AQ18" s="84">
        <v>511.93246952265224</v>
      </c>
      <c r="AR18" s="84">
        <v>514.64735312183097</v>
      </c>
      <c r="AS18" s="84">
        <v>517.37664763372914</v>
      </c>
      <c r="AT18" s="84">
        <v>520.12042963711463</v>
      </c>
      <c r="AU18" s="84">
        <v>522.87877611821943</v>
      </c>
      <c r="AV18" s="84">
        <v>525.65176447291117</v>
      </c>
      <c r="AW18" s="84">
        <v>528.43947250887595</v>
      </c>
      <c r="AX18" s="84">
        <v>531.24197844781304</v>
      </c>
      <c r="AY18" s="84">
        <v>534.05936092764148</v>
      </c>
      <c r="AZ18" s="84">
        <v>536.89169900471779</v>
      </c>
      <c r="BA18" s="84">
        <v>539.73907215606607</v>
      </c>
      <c r="BB18" s="84">
        <v>542.60156028161998</v>
      </c>
      <c r="BC18" s="84">
        <v>545.47924370647672</v>
      </c>
      <c r="BD18" s="84">
        <v>548.37220318316247</v>
      </c>
      <c r="BE18" s="84">
        <v>551.28051989391076</v>
      </c>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6"/>
    </row>
    <row r="19" spans="2:88" ht="39.6" x14ac:dyDescent="0.25">
      <c r="B19" s="57">
        <v>13</v>
      </c>
      <c r="C19" s="92" t="s">
        <v>284</v>
      </c>
      <c r="D19" s="26" t="s">
        <v>285</v>
      </c>
      <c r="E19" s="26" t="s">
        <v>286</v>
      </c>
      <c r="F19" s="26">
        <v>1</v>
      </c>
      <c r="G19" s="37"/>
      <c r="H19" s="87">
        <v>2.4739001994416983</v>
      </c>
      <c r="I19" s="87">
        <v>2.4681530745438289</v>
      </c>
      <c r="J19" s="87">
        <v>2.462091045692981</v>
      </c>
      <c r="K19" s="87">
        <v>2.4579205375725333</v>
      </c>
      <c r="L19" s="87">
        <v>2.4536787199821108</v>
      </c>
      <c r="M19" s="87">
        <v>2.4521209825896788</v>
      </c>
      <c r="N19" s="87">
        <v>2.4506482246222911</v>
      </c>
      <c r="O19" s="87">
        <v>2.4493872355451609</v>
      </c>
      <c r="P19" s="87">
        <v>2.4466217932377465</v>
      </c>
      <c r="Q19" s="87">
        <v>2.4448680429572751</v>
      </c>
      <c r="R19" s="87">
        <v>2.4420992407132567</v>
      </c>
      <c r="S19" s="87">
        <v>2.4396389638482772</v>
      </c>
      <c r="T19" s="87">
        <v>2.4363186295223906</v>
      </c>
      <c r="U19" s="87">
        <v>2.4330833331706709</v>
      </c>
      <c r="V19" s="87">
        <v>2.4286381003918418</v>
      </c>
      <c r="W19" s="87">
        <v>2.4244301027321247</v>
      </c>
      <c r="X19" s="87">
        <v>2.4209432230338934</v>
      </c>
      <c r="Y19" s="87">
        <v>2.417900379254434</v>
      </c>
      <c r="Z19" s="87">
        <v>2.415534928702959</v>
      </c>
      <c r="AA19" s="87">
        <v>2.4133651876969182</v>
      </c>
      <c r="AB19" s="87">
        <v>2.4101855637467007</v>
      </c>
      <c r="AC19" s="87">
        <v>2.4073025856832362</v>
      </c>
      <c r="AD19" s="87">
        <v>2.4048796369239041</v>
      </c>
      <c r="AE19" s="87">
        <v>2.402810200779149</v>
      </c>
      <c r="AF19" s="87">
        <v>2.4002292108478751</v>
      </c>
      <c r="AG19" s="88">
        <v>2.3977825589998893</v>
      </c>
      <c r="AH19" s="88">
        <v>2.3953398634489789</v>
      </c>
      <c r="AI19" s="88">
        <v>2.3929011019650583</v>
      </c>
      <c r="AJ19" s="88">
        <v>2.3904662525952993</v>
      </c>
      <c r="AK19" s="88">
        <v>2.388035293660479</v>
      </c>
      <c r="AL19" s="88">
        <v>2.3856082037513948</v>
      </c>
      <c r="AM19" s="88">
        <v>2.3831849617253233</v>
      </c>
      <c r="AN19" s="88">
        <v>2.3807655467025426</v>
      </c>
      <c r="AO19" s="88">
        <v>2.3783499380628959</v>
      </c>
      <c r="AP19" s="88">
        <v>2.375938115442418</v>
      </c>
      <c r="AQ19" s="88">
        <v>2.3735300587299983</v>
      </c>
      <c r="AR19" s="88">
        <v>2.3711257480641099</v>
      </c>
      <c r="AS19" s="88">
        <v>2.3687251638295734</v>
      </c>
      <c r="AT19" s="88">
        <v>2.3663282866543751</v>
      </c>
      <c r="AU19" s="88">
        <v>2.363935097406531</v>
      </c>
      <c r="AV19" s="88">
        <v>2.3615455771909999</v>
      </c>
      <c r="AW19" s="88">
        <v>2.3591597073466342</v>
      </c>
      <c r="AX19" s="88">
        <v>2.3567774694431858</v>
      </c>
      <c r="AY19" s="88">
        <v>2.3543988452783489</v>
      </c>
      <c r="AZ19" s="88">
        <v>2.3520238168748469</v>
      </c>
      <c r="BA19" s="88">
        <v>2.3496523664775637</v>
      </c>
      <c r="BB19" s="88">
        <v>2.3472844765507164</v>
      </c>
      <c r="BC19" s="88">
        <v>2.3449201297750686</v>
      </c>
      <c r="BD19" s="88">
        <v>2.3425593090451824</v>
      </c>
      <c r="BE19" s="88">
        <v>2.3402019974667159</v>
      </c>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6"/>
    </row>
    <row r="20" spans="2:88" ht="39.6" x14ac:dyDescent="0.25">
      <c r="B20" s="57">
        <v>14</v>
      </c>
      <c r="C20" s="92" t="s">
        <v>287</v>
      </c>
      <c r="D20" s="26" t="s">
        <v>288</v>
      </c>
      <c r="E20" s="26" t="s">
        <v>286</v>
      </c>
      <c r="F20" s="26">
        <v>1</v>
      </c>
      <c r="G20" s="37"/>
      <c r="H20" s="87">
        <v>2.95560019379203</v>
      </c>
      <c r="I20" s="87">
        <v>2.9524614292266942</v>
      </c>
      <c r="J20" s="87">
        <v>2.9480858748889132</v>
      </c>
      <c r="K20" s="87">
        <v>2.9432727034396042</v>
      </c>
      <c r="L20" s="87">
        <v>2.9384752227531941</v>
      </c>
      <c r="M20" s="87">
        <v>2.9384752227531941</v>
      </c>
      <c r="N20" s="87">
        <v>2.9384752227531941</v>
      </c>
      <c r="O20" s="87">
        <v>2.9384752227531941</v>
      </c>
      <c r="P20" s="87">
        <v>2.9384752227531941</v>
      </c>
      <c r="Q20" s="87">
        <v>2.9384752227531941</v>
      </c>
      <c r="R20" s="87">
        <v>2.9384752227531941</v>
      </c>
      <c r="S20" s="87">
        <v>2.9384752227531941</v>
      </c>
      <c r="T20" s="87">
        <v>2.9384752227531941</v>
      </c>
      <c r="U20" s="87">
        <v>2.9384752227531941</v>
      </c>
      <c r="V20" s="87">
        <v>2.9384752227531941</v>
      </c>
      <c r="W20" s="87">
        <v>2.9384752227531941</v>
      </c>
      <c r="X20" s="87">
        <v>2.9384752227531941</v>
      </c>
      <c r="Y20" s="87">
        <v>2.9384752227531941</v>
      </c>
      <c r="Z20" s="87">
        <v>2.9384752227531941</v>
      </c>
      <c r="AA20" s="87">
        <v>2.9384752227531941</v>
      </c>
      <c r="AB20" s="87">
        <v>2.9384752227531941</v>
      </c>
      <c r="AC20" s="87">
        <v>2.9384752227531941</v>
      </c>
      <c r="AD20" s="87">
        <v>2.9384752227531941</v>
      </c>
      <c r="AE20" s="87">
        <v>2.9384752227531941</v>
      </c>
      <c r="AF20" s="87">
        <v>2.9384752227531941</v>
      </c>
      <c r="AG20" s="88">
        <v>2.9384752227531941</v>
      </c>
      <c r="AH20" s="88">
        <v>2.9384752227531941</v>
      </c>
      <c r="AI20" s="88">
        <v>2.9384752227531941</v>
      </c>
      <c r="AJ20" s="88">
        <v>2.9384752227531941</v>
      </c>
      <c r="AK20" s="88">
        <v>2.9384752227531941</v>
      </c>
      <c r="AL20" s="88">
        <v>2.9384752227531941</v>
      </c>
      <c r="AM20" s="88">
        <v>2.9384752227531941</v>
      </c>
      <c r="AN20" s="88">
        <v>2.9384752227531941</v>
      </c>
      <c r="AO20" s="88">
        <v>2.9384752227531941</v>
      </c>
      <c r="AP20" s="88">
        <v>2.9384752227531941</v>
      </c>
      <c r="AQ20" s="88">
        <v>2.9384752227531941</v>
      </c>
      <c r="AR20" s="88">
        <v>2.9384752227531941</v>
      </c>
      <c r="AS20" s="88">
        <v>2.9384752227531941</v>
      </c>
      <c r="AT20" s="88">
        <v>2.9384752227531941</v>
      </c>
      <c r="AU20" s="88">
        <v>2.9384752227531941</v>
      </c>
      <c r="AV20" s="88">
        <v>2.9384752227531941</v>
      </c>
      <c r="AW20" s="88">
        <v>2.9384752227531941</v>
      </c>
      <c r="AX20" s="88">
        <v>2.9384752227531941</v>
      </c>
      <c r="AY20" s="88">
        <v>2.9384752227531941</v>
      </c>
      <c r="AZ20" s="88">
        <v>2.9384752227531941</v>
      </c>
      <c r="BA20" s="88">
        <v>2.9384752227531941</v>
      </c>
      <c r="BB20" s="88">
        <v>2.9384752227531941</v>
      </c>
      <c r="BC20" s="88">
        <v>2.9384752227531941</v>
      </c>
      <c r="BD20" s="88">
        <v>2.9384752227531941</v>
      </c>
      <c r="BE20" s="88">
        <v>2.9384752227531941</v>
      </c>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6"/>
    </row>
    <row r="21" spans="2:88" ht="39.6" x14ac:dyDescent="0.25">
      <c r="B21" s="57">
        <v>15</v>
      </c>
      <c r="C21" s="92" t="s">
        <v>289</v>
      </c>
      <c r="D21" s="26" t="s">
        <v>290</v>
      </c>
      <c r="E21" s="26" t="s">
        <v>291</v>
      </c>
      <c r="F21" s="26">
        <v>0</v>
      </c>
      <c r="G21" s="37"/>
      <c r="H21" s="89">
        <v>0.87168887576548537</v>
      </c>
      <c r="I21" s="89">
        <v>0.87353440594462251</v>
      </c>
      <c r="J21" s="89">
        <v>0.87545384179256736</v>
      </c>
      <c r="K21" s="89">
        <v>0.87732290837576477</v>
      </c>
      <c r="L21" s="89">
        <v>0.87906078830592205</v>
      </c>
      <c r="M21" s="89">
        <v>0.87997705111846847</v>
      </c>
      <c r="N21" s="89">
        <v>0.88073370521666117</v>
      </c>
      <c r="O21" s="89">
        <v>0.88157429736112392</v>
      </c>
      <c r="P21" s="89">
        <v>0.88231115517867409</v>
      </c>
      <c r="Q21" s="89">
        <v>0.88288547140569251</v>
      </c>
      <c r="R21" s="89">
        <v>0.88347325552676959</v>
      </c>
      <c r="S21" s="89">
        <v>0.88393874505121428</v>
      </c>
      <c r="T21" s="89">
        <v>0.88435547821233551</v>
      </c>
      <c r="U21" s="89">
        <v>0.88476374359701271</v>
      </c>
      <c r="V21" s="89">
        <v>0.88536036114120698</v>
      </c>
      <c r="W21" s="89">
        <v>0.88597032181165702</v>
      </c>
      <c r="X21" s="89">
        <v>0.88654265111442254</v>
      </c>
      <c r="Y21" s="89">
        <v>0.88704072110405552</v>
      </c>
      <c r="Z21" s="89">
        <v>0.88756562801266814</v>
      </c>
      <c r="AA21" s="89">
        <v>0.88808739839773931</v>
      </c>
      <c r="AB21" s="89">
        <v>0.88859964805764369</v>
      </c>
      <c r="AC21" s="89">
        <v>0.88911706739975105</v>
      </c>
      <c r="AD21" s="89">
        <v>0.88961856823163121</v>
      </c>
      <c r="AE21" s="89">
        <v>0.89009561293443806</v>
      </c>
      <c r="AF21" s="89">
        <v>0.89059172602163073</v>
      </c>
      <c r="AG21" s="90">
        <v>0.89108417467279499</v>
      </c>
      <c r="AH21" s="90">
        <v>0.89157323976085356</v>
      </c>
      <c r="AI21" s="90">
        <v>0.89205894111172213</v>
      </c>
      <c r="AJ21" s="90">
        <v>0.8925412984202038</v>
      </c>
      <c r="AK21" s="90">
        <v>0.89302033125078606</v>
      </c>
      <c r="AL21" s="90">
        <v>0.89349605903843132</v>
      </c>
      <c r="AM21" s="90">
        <v>0.89396850108936377</v>
      </c>
      <c r="AN21" s="90">
        <v>0.89443767658184992</v>
      </c>
      <c r="AO21" s="90">
        <v>0.89490360456697415</v>
      </c>
      <c r="AP21" s="90">
        <v>0.89536630396941053</v>
      </c>
      <c r="AQ21" s="90">
        <v>0.89582579358818748</v>
      </c>
      <c r="AR21" s="90">
        <v>0.89628209209744936</v>
      </c>
      <c r="AS21" s="90">
        <v>0.89673521804721246</v>
      </c>
      <c r="AT21" s="90">
        <v>0.89718518986411522</v>
      </c>
      <c r="AU21" s="90">
        <v>0.89763202585216528</v>
      </c>
      <c r="AV21" s="90">
        <v>0.89807574419348002</v>
      </c>
      <c r="AW21" s="90">
        <v>0.89851636294902326</v>
      </c>
      <c r="AX21" s="90">
        <v>0.89895390005933651</v>
      </c>
      <c r="AY21" s="90">
        <v>0.89938837334526656</v>
      </c>
      <c r="AZ21" s="90">
        <v>0.89981980050868648</v>
      </c>
      <c r="BA21" s="90">
        <v>0.90024819913321408</v>
      </c>
      <c r="BB21" s="90">
        <v>0.90067358668492381</v>
      </c>
      <c r="BC21" s="90">
        <v>0.90109598051305506</v>
      </c>
      <c r="BD21" s="90">
        <v>0.90151539785071577</v>
      </c>
      <c r="BE21" s="90">
        <v>0.901931855815581</v>
      </c>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row>
    <row r="22" spans="2:88" x14ac:dyDescent="0.25"/>
    <row r="23" spans="2:88" x14ac:dyDescent="0.25"/>
    <row r="24" spans="2:88" x14ac:dyDescent="0.25"/>
    <row r="25" spans="2:88" x14ac:dyDescent="0.25">
      <c r="B25" s="46" t="s">
        <v>117</v>
      </c>
    </row>
    <row r="26" spans="2:88" x14ac:dyDescent="0.25"/>
    <row r="27" spans="2:88" x14ac:dyDescent="0.25">
      <c r="B27" s="47"/>
      <c r="C27" t="s">
        <v>118</v>
      </c>
    </row>
    <row r="28" spans="2:88" x14ac:dyDescent="0.25"/>
    <row r="29" spans="2:88" x14ac:dyDescent="0.25">
      <c r="B29" s="48"/>
      <c r="C29" t="s">
        <v>119</v>
      </c>
    </row>
    <row r="30" spans="2:88" x14ac:dyDescent="0.25"/>
    <row r="31" spans="2:88" x14ac:dyDescent="0.25"/>
    <row r="32" spans="2:88" x14ac:dyDescent="0.25"/>
    <row r="33" spans="2:9" ht="14.4" x14ac:dyDescent="0.3">
      <c r="B33" s="125" t="s">
        <v>292</v>
      </c>
      <c r="C33" s="126"/>
      <c r="D33" s="126"/>
      <c r="E33" s="126"/>
      <c r="F33" s="126"/>
      <c r="G33" s="126"/>
      <c r="H33" s="126"/>
      <c r="I33" s="127"/>
    </row>
    <row r="34" spans="2:9" x14ac:dyDescent="0.25"/>
    <row r="35" spans="2:9" s="6" customFormat="1" x14ac:dyDescent="0.25">
      <c r="B35" s="49" t="s">
        <v>72</v>
      </c>
      <c r="C35" s="128" t="s">
        <v>122</v>
      </c>
      <c r="D35" s="128"/>
      <c r="E35" s="128"/>
      <c r="F35" s="128"/>
      <c r="G35" s="128"/>
      <c r="H35" s="128"/>
      <c r="I35" s="128"/>
    </row>
    <row r="36" spans="2:9" s="6" customFormat="1" ht="89.7" customHeight="1" x14ac:dyDescent="0.25">
      <c r="B36" s="50">
        <v>1</v>
      </c>
      <c r="C36" s="116" t="s">
        <v>293</v>
      </c>
      <c r="D36" s="117"/>
      <c r="E36" s="117"/>
      <c r="F36" s="117"/>
      <c r="G36" s="117"/>
      <c r="H36" s="117"/>
      <c r="I36" s="117"/>
    </row>
    <row r="37" spans="2:9" s="6" customFormat="1" ht="76.5" customHeight="1" x14ac:dyDescent="0.25">
      <c r="B37" s="50">
        <f>B36+1</f>
        <v>2</v>
      </c>
      <c r="C37" s="118" t="s">
        <v>294</v>
      </c>
      <c r="D37" s="119"/>
      <c r="E37" s="119"/>
      <c r="F37" s="119"/>
      <c r="G37" s="119"/>
      <c r="H37" s="119"/>
      <c r="I37" s="120"/>
    </row>
    <row r="38" spans="2:9" s="6" customFormat="1" ht="58.2" customHeight="1" x14ac:dyDescent="0.25">
      <c r="B38" s="50">
        <f t="shared" ref="B38:B50" si="0">B37+1</f>
        <v>3</v>
      </c>
      <c r="C38" s="118" t="s">
        <v>295</v>
      </c>
      <c r="D38" s="119"/>
      <c r="E38" s="119"/>
      <c r="F38" s="119"/>
      <c r="G38" s="119"/>
      <c r="H38" s="119"/>
      <c r="I38" s="120"/>
    </row>
    <row r="39" spans="2:9" s="6" customFormat="1" ht="73.2" customHeight="1" x14ac:dyDescent="0.25">
      <c r="B39" s="50">
        <f t="shared" si="0"/>
        <v>4</v>
      </c>
      <c r="C39" s="118" t="s">
        <v>296</v>
      </c>
      <c r="D39" s="119"/>
      <c r="E39" s="119"/>
      <c r="F39" s="119"/>
      <c r="G39" s="119"/>
      <c r="H39" s="119"/>
      <c r="I39" s="120"/>
    </row>
    <row r="40" spans="2:9" s="6" customFormat="1" ht="59.7" customHeight="1" x14ac:dyDescent="0.25">
      <c r="B40" s="50">
        <f t="shared" si="0"/>
        <v>5</v>
      </c>
      <c r="C40" s="118" t="s">
        <v>297</v>
      </c>
      <c r="D40" s="119"/>
      <c r="E40" s="119"/>
      <c r="F40" s="119"/>
      <c r="G40" s="119"/>
      <c r="H40" s="119"/>
      <c r="I40" s="120"/>
    </row>
    <row r="41" spans="2:9" s="6" customFormat="1" ht="52.2" customHeight="1" x14ac:dyDescent="0.25">
      <c r="B41" s="50">
        <f t="shared" si="0"/>
        <v>6</v>
      </c>
      <c r="C41" s="118" t="s">
        <v>298</v>
      </c>
      <c r="D41" s="119"/>
      <c r="E41" s="119"/>
      <c r="F41" s="119"/>
      <c r="G41" s="119"/>
      <c r="H41" s="119"/>
      <c r="I41" s="120"/>
    </row>
    <row r="42" spans="2:9" s="6" customFormat="1" ht="54.45" customHeight="1" x14ac:dyDescent="0.25">
      <c r="B42" s="50">
        <f t="shared" si="0"/>
        <v>7</v>
      </c>
      <c r="C42" s="118" t="s">
        <v>299</v>
      </c>
      <c r="D42" s="119"/>
      <c r="E42" s="119"/>
      <c r="F42" s="119"/>
      <c r="G42" s="119"/>
      <c r="H42" s="119"/>
      <c r="I42" s="120"/>
    </row>
    <row r="43" spans="2:9" s="6" customFormat="1" ht="67.2" customHeight="1" x14ac:dyDescent="0.25">
      <c r="B43" s="50">
        <f t="shared" si="0"/>
        <v>8</v>
      </c>
      <c r="C43" s="118" t="s">
        <v>300</v>
      </c>
      <c r="D43" s="119"/>
      <c r="E43" s="119"/>
      <c r="F43" s="119"/>
      <c r="G43" s="119"/>
      <c r="H43" s="119"/>
      <c r="I43" s="120"/>
    </row>
    <row r="44" spans="2:9" s="6" customFormat="1" ht="67.2" customHeight="1" x14ac:dyDescent="0.25">
      <c r="B44" s="50">
        <f t="shared" si="0"/>
        <v>9</v>
      </c>
      <c r="C44" s="118" t="s">
        <v>301</v>
      </c>
      <c r="D44" s="119"/>
      <c r="E44" s="119"/>
      <c r="F44" s="119"/>
      <c r="G44" s="119"/>
      <c r="H44" s="119"/>
      <c r="I44" s="120"/>
    </row>
    <row r="45" spans="2:9" s="6" customFormat="1" ht="56.7" customHeight="1" x14ac:dyDescent="0.25">
      <c r="B45" s="50">
        <f t="shared" si="0"/>
        <v>10</v>
      </c>
      <c r="C45" s="118" t="s">
        <v>302</v>
      </c>
      <c r="D45" s="119"/>
      <c r="E45" s="119"/>
      <c r="F45" s="119"/>
      <c r="G45" s="119"/>
      <c r="H45" s="119"/>
      <c r="I45" s="120"/>
    </row>
    <row r="46" spans="2:9" s="6" customFormat="1" ht="94.95" customHeight="1" x14ac:dyDescent="0.25">
      <c r="B46" s="50">
        <f t="shared" si="0"/>
        <v>11</v>
      </c>
      <c r="C46" s="118" t="s">
        <v>303</v>
      </c>
      <c r="D46" s="119"/>
      <c r="E46" s="119"/>
      <c r="F46" s="119"/>
      <c r="G46" s="119"/>
      <c r="H46" s="119"/>
      <c r="I46" s="120"/>
    </row>
    <row r="47" spans="2:9" s="6" customFormat="1" ht="47.7" customHeight="1" x14ac:dyDescent="0.25">
      <c r="B47" s="50">
        <f t="shared" si="0"/>
        <v>12</v>
      </c>
      <c r="C47" s="118" t="s">
        <v>304</v>
      </c>
      <c r="D47" s="119"/>
      <c r="E47" s="119"/>
      <c r="F47" s="119"/>
      <c r="G47" s="119"/>
      <c r="H47" s="119"/>
      <c r="I47" s="120"/>
    </row>
    <row r="48" spans="2:9" s="6" customFormat="1" ht="46.95" customHeight="1" x14ac:dyDescent="0.25">
      <c r="B48" s="50">
        <f t="shared" si="0"/>
        <v>13</v>
      </c>
      <c r="C48" s="118" t="s">
        <v>305</v>
      </c>
      <c r="D48" s="119"/>
      <c r="E48" s="119"/>
      <c r="F48" s="119"/>
      <c r="G48" s="119"/>
      <c r="H48" s="119"/>
      <c r="I48" s="120"/>
    </row>
    <row r="49" spans="2:9" s="6" customFormat="1" ht="31.2" customHeight="1" x14ac:dyDescent="0.25">
      <c r="B49" s="50">
        <f t="shared" si="0"/>
        <v>14</v>
      </c>
      <c r="C49" s="118" t="s">
        <v>306</v>
      </c>
      <c r="D49" s="119"/>
      <c r="E49" s="119"/>
      <c r="F49" s="119"/>
      <c r="G49" s="119"/>
      <c r="H49" s="119"/>
      <c r="I49" s="120"/>
    </row>
    <row r="50" spans="2:9" s="6" customFormat="1" ht="48.45" customHeight="1" x14ac:dyDescent="0.25">
      <c r="B50" s="50">
        <f t="shared" si="0"/>
        <v>15</v>
      </c>
      <c r="C50" s="118" t="s">
        <v>307</v>
      </c>
      <c r="D50" s="119"/>
      <c r="E50" s="119"/>
      <c r="F50" s="119"/>
      <c r="G50" s="119"/>
      <c r="H50" s="119"/>
      <c r="I50" s="120"/>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9" t="s">
        <v>308</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3</v>
      </c>
      <c r="C3" s="122"/>
      <c r="D3" s="131" t="str">
        <f>'Cover sheet'!C5</f>
        <v>Southern Water</v>
      </c>
      <c r="E3" s="132"/>
      <c r="F3" s="13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1" t="s">
        <v>6</v>
      </c>
      <c r="C4" s="91"/>
      <c r="D4" s="131" t="str">
        <f>'Cover sheet'!C6</f>
        <v>Hampshire Southampton East</v>
      </c>
      <c r="E4" s="132"/>
      <c r="F4" s="13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6" t="s">
        <v>72</v>
      </c>
      <c r="C6" s="17" t="s">
        <v>156</v>
      </c>
      <c r="D6" s="18" t="s">
        <v>74</v>
      </c>
      <c r="E6" s="18" t="s">
        <v>75</v>
      </c>
      <c r="F6" s="76" t="s">
        <v>76</v>
      </c>
      <c r="G6" s="37"/>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7">
        <v>1</v>
      </c>
      <c r="C7" s="29" t="s">
        <v>309</v>
      </c>
      <c r="D7" s="30" t="s">
        <v>310</v>
      </c>
      <c r="E7" s="30" t="s">
        <v>104</v>
      </c>
      <c r="F7" s="30">
        <v>2</v>
      </c>
      <c r="G7" s="37"/>
      <c r="H7" s="83">
        <v>100.91722654733053</v>
      </c>
      <c r="I7" s="83">
        <v>100.97901822279249</v>
      </c>
      <c r="J7" s="83">
        <v>101.10265455502945</v>
      </c>
      <c r="K7" s="83">
        <v>101.28277088185742</v>
      </c>
      <c r="L7" s="83">
        <v>101.46557634769353</v>
      </c>
      <c r="M7" s="83">
        <v>101.66238386993901</v>
      </c>
      <c r="N7" s="83">
        <v>101.80899752911694</v>
      </c>
      <c r="O7" s="83">
        <v>102.03930714375203</v>
      </c>
      <c r="P7" s="83">
        <v>102.22560927201455</v>
      </c>
      <c r="Q7" s="83">
        <v>102.35888651669219</v>
      </c>
      <c r="R7" s="83">
        <v>102.5129466873608</v>
      </c>
      <c r="S7" s="83">
        <v>102.61713153187182</v>
      </c>
      <c r="T7" s="83">
        <v>102.69160792599841</v>
      </c>
      <c r="U7" s="83">
        <v>102.78721805963586</v>
      </c>
      <c r="V7" s="83">
        <v>102.99307626425325</v>
      </c>
      <c r="W7" s="83">
        <v>103.22475009964035</v>
      </c>
      <c r="X7" s="83">
        <v>103.46201136531168</v>
      </c>
      <c r="Y7" s="83">
        <v>103.66873870079179</v>
      </c>
      <c r="Z7" s="83">
        <v>103.91212063372801</v>
      </c>
      <c r="AA7" s="83">
        <v>104.16783809359858</v>
      </c>
      <c r="AB7" s="83">
        <v>104.41401638386264</v>
      </c>
      <c r="AC7" s="83">
        <v>104.67413981968537</v>
      </c>
      <c r="AD7" s="83">
        <v>104.93910267798175</v>
      </c>
      <c r="AE7" s="83">
        <v>105.20203888541448</v>
      </c>
      <c r="AF7" s="83">
        <v>105.47608218834887</v>
      </c>
      <c r="AG7" s="84">
        <v>105.74666918859256</v>
      </c>
      <c r="AH7" s="84">
        <v>106.00131068186975</v>
      </c>
      <c r="AI7" s="84">
        <v>106.25825875220779</v>
      </c>
      <c r="AJ7" s="84">
        <v>106.51722373307352</v>
      </c>
      <c r="AK7" s="84">
        <v>106.77794473633827</v>
      </c>
      <c r="AL7" s="84">
        <v>107.04018611491735</v>
      </c>
      <c r="AM7" s="84">
        <v>107.30373441338376</v>
      </c>
      <c r="AN7" s="84">
        <v>107.56839573365272</v>
      </c>
      <c r="AO7" s="84">
        <v>107.83399345432167</v>
      </c>
      <c r="AP7" s="84">
        <v>108.10036625185344</v>
      </c>
      <c r="AQ7" s="84">
        <v>108.36736637982395</v>
      </c>
      <c r="AR7" s="84">
        <v>108.63485816919516</v>
      </c>
      <c r="AS7" s="84">
        <v>108.90271671822319</v>
      </c>
      <c r="AT7" s="84">
        <v>109.17082674536464</v>
      </c>
      <c r="AU7" s="84">
        <v>109.43908158253838</v>
      </c>
      <c r="AV7" s="84">
        <v>109.70738228947118</v>
      </c>
      <c r="AW7" s="84">
        <v>109.97563687269479</v>
      </c>
      <c r="AX7" s="84">
        <v>110.23909343253337</v>
      </c>
      <c r="AY7" s="84">
        <v>110.49394123797964</v>
      </c>
      <c r="AZ7" s="84">
        <v>110.74840459192569</v>
      </c>
      <c r="BA7" s="84">
        <v>111.00241544879449</v>
      </c>
      <c r="BB7" s="84">
        <v>111.25591000936296</v>
      </c>
      <c r="BC7" s="84">
        <v>111.5088498922732</v>
      </c>
      <c r="BD7" s="84">
        <v>111.76081320390348</v>
      </c>
      <c r="BE7" s="84">
        <v>112.00560277707977</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311</v>
      </c>
      <c r="D8" s="26" t="s">
        <v>312</v>
      </c>
      <c r="E8" s="26" t="s">
        <v>104</v>
      </c>
      <c r="F8" s="26">
        <v>2</v>
      </c>
      <c r="G8" s="37"/>
      <c r="H8" s="83">
        <v>64.088563757194208</v>
      </c>
      <c r="I8" s="83">
        <v>41.708168534272581</v>
      </c>
      <c r="J8" s="83">
        <v>42.104676345195486</v>
      </c>
      <c r="K8" s="83">
        <v>42.6067578576518</v>
      </c>
      <c r="L8" s="83">
        <v>21.343831245150426</v>
      </c>
      <c r="M8" s="83">
        <v>21.540082582423484</v>
      </c>
      <c r="N8" s="83">
        <v>21.723225372487224</v>
      </c>
      <c r="O8" s="83">
        <v>21.908853758475214</v>
      </c>
      <c r="P8" s="83">
        <v>22.059984799127076</v>
      </c>
      <c r="Q8" s="83">
        <v>22.119754816374769</v>
      </c>
      <c r="R8" s="83">
        <v>22.28707496560769</v>
      </c>
      <c r="S8" s="83">
        <v>22.404519788683036</v>
      </c>
      <c r="T8" s="83">
        <v>22.492256161373991</v>
      </c>
      <c r="U8" s="83">
        <v>22.601126273575762</v>
      </c>
      <c r="V8" s="83">
        <v>22.820244456757468</v>
      </c>
      <c r="W8" s="83">
        <v>23.363893644317514</v>
      </c>
      <c r="X8" s="83">
        <v>23.913130262161783</v>
      </c>
      <c r="Y8" s="83">
        <v>24.431832949814822</v>
      </c>
      <c r="Z8" s="83">
        <v>24.987190234923968</v>
      </c>
      <c r="AA8" s="83">
        <v>25.554883046967468</v>
      </c>
      <c r="AB8" s="83">
        <v>25.961857597618721</v>
      </c>
      <c r="AC8" s="83">
        <v>26.382777293828614</v>
      </c>
      <c r="AD8" s="83">
        <v>26.808536412512176</v>
      </c>
      <c r="AE8" s="83">
        <v>27.232268880332089</v>
      </c>
      <c r="AF8" s="83">
        <v>27.66710844365365</v>
      </c>
      <c r="AG8" s="84">
        <v>27.871728111407929</v>
      </c>
      <c r="AH8" s="84">
        <v>28.060402272195724</v>
      </c>
      <c r="AI8" s="84">
        <v>28.251383010044375</v>
      </c>
      <c r="AJ8" s="84">
        <v>28.444380658420688</v>
      </c>
      <c r="AK8" s="84">
        <v>28.639134329196036</v>
      </c>
      <c r="AL8" s="84">
        <v>29.02603729302605</v>
      </c>
      <c r="AM8" s="84">
        <v>29.414247176743405</v>
      </c>
      <c r="AN8" s="84">
        <v>29.803570082263288</v>
      </c>
      <c r="AO8" s="84">
        <v>30.193829388183158</v>
      </c>
      <c r="AP8" s="84">
        <v>30.584863770965878</v>
      </c>
      <c r="AQ8" s="84">
        <v>30.847568861266819</v>
      </c>
      <c r="AR8" s="84">
        <v>31.110765612968461</v>
      </c>
      <c r="AS8" s="84">
        <v>31.37432912432693</v>
      </c>
      <c r="AT8" s="84">
        <v>31.638144113798798</v>
      </c>
      <c r="AU8" s="84">
        <v>31.902103913302984</v>
      </c>
      <c r="AV8" s="84">
        <v>32.493010840414577</v>
      </c>
      <c r="AW8" s="84">
        <v>33.083871643816977</v>
      </c>
      <c r="AX8" s="84">
        <v>33.669934423834327</v>
      </c>
      <c r="AY8" s="84">
        <v>34.247388449459386</v>
      </c>
      <c r="AZ8" s="84">
        <v>34.824458023584221</v>
      </c>
      <c r="BA8" s="84">
        <v>34.94056351195313</v>
      </c>
      <c r="BB8" s="84">
        <v>35.056152704021684</v>
      </c>
      <c r="BC8" s="84">
        <v>35.171187218432031</v>
      </c>
      <c r="BD8" s="84">
        <v>35.285245161562401</v>
      </c>
      <c r="BE8" s="84">
        <v>35.392129366238791</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2.8" x14ac:dyDescent="0.25">
      <c r="B9" s="57">
        <f t="shared" ref="B9:B11" si="0">B8+1</f>
        <v>3</v>
      </c>
      <c r="C9" s="92" t="s">
        <v>313</v>
      </c>
      <c r="D9" s="26" t="s">
        <v>314</v>
      </c>
      <c r="E9" s="26" t="s">
        <v>104</v>
      </c>
      <c r="F9" s="26">
        <v>2</v>
      </c>
      <c r="G9" s="37"/>
      <c r="H9" s="83">
        <v>79.088563757194208</v>
      </c>
      <c r="I9" s="83">
        <v>56.708168534272581</v>
      </c>
      <c r="J9" s="83">
        <v>57.104676345195486</v>
      </c>
      <c r="K9" s="83">
        <v>57.6067578576518</v>
      </c>
      <c r="L9" s="83">
        <v>36.343831245150426</v>
      </c>
      <c r="M9" s="83">
        <v>36.54008258242348</v>
      </c>
      <c r="N9" s="83">
        <v>36.723225372487221</v>
      </c>
      <c r="O9" s="83">
        <v>36.908853758475217</v>
      </c>
      <c r="P9" s="83">
        <v>37.059984799127079</v>
      </c>
      <c r="Q9" s="83">
        <v>37.119754816374765</v>
      </c>
      <c r="R9" s="83">
        <v>37.287074965607687</v>
      </c>
      <c r="S9" s="83">
        <v>37.404519788683032</v>
      </c>
      <c r="T9" s="83">
        <v>37.492256161373987</v>
      </c>
      <c r="U9" s="83">
        <v>37.601126273575758</v>
      </c>
      <c r="V9" s="83">
        <v>37.820244456757464</v>
      </c>
      <c r="W9" s="83">
        <v>38.363893644317514</v>
      </c>
      <c r="X9" s="83">
        <v>38.913130262161786</v>
      </c>
      <c r="Y9" s="83">
        <v>39.431832949814819</v>
      </c>
      <c r="Z9" s="83">
        <v>39.987190234923972</v>
      </c>
      <c r="AA9" s="83">
        <v>40.554883046967468</v>
      </c>
      <c r="AB9" s="83">
        <v>40.961857597618717</v>
      </c>
      <c r="AC9" s="83">
        <v>41.38277729382861</v>
      </c>
      <c r="AD9" s="83">
        <v>41.808536412512176</v>
      </c>
      <c r="AE9" s="83">
        <v>42.232268880332086</v>
      </c>
      <c r="AF9" s="83">
        <v>42.667108443653646</v>
      </c>
      <c r="AG9" s="84">
        <v>42.871728111407933</v>
      </c>
      <c r="AH9" s="84">
        <v>43.060402272195724</v>
      </c>
      <c r="AI9" s="84">
        <v>43.251383010044378</v>
      </c>
      <c r="AJ9" s="84">
        <v>43.444380658420684</v>
      </c>
      <c r="AK9" s="84">
        <v>43.63913432919604</v>
      </c>
      <c r="AL9" s="84">
        <v>44.02603729302605</v>
      </c>
      <c r="AM9" s="84">
        <v>44.414247176743402</v>
      </c>
      <c r="AN9" s="84">
        <v>44.803570082263292</v>
      </c>
      <c r="AO9" s="84">
        <v>45.193829388183161</v>
      </c>
      <c r="AP9" s="84">
        <v>45.584863770965882</v>
      </c>
      <c r="AQ9" s="84">
        <v>45.847568861266822</v>
      </c>
      <c r="AR9" s="84">
        <v>46.110765612968464</v>
      </c>
      <c r="AS9" s="84">
        <v>46.374329124326934</v>
      </c>
      <c r="AT9" s="84">
        <v>46.638144113798802</v>
      </c>
      <c r="AU9" s="84">
        <v>46.90210391330298</v>
      </c>
      <c r="AV9" s="84">
        <v>47.493010840414577</v>
      </c>
      <c r="AW9" s="84">
        <v>48.083871643816977</v>
      </c>
      <c r="AX9" s="84">
        <v>48.669934423834327</v>
      </c>
      <c r="AY9" s="84">
        <v>49.247388449459386</v>
      </c>
      <c r="AZ9" s="84">
        <v>49.824458023584221</v>
      </c>
      <c r="BA9" s="84">
        <v>49.94056351195313</v>
      </c>
      <c r="BB9" s="84">
        <v>50.056152704021684</v>
      </c>
      <c r="BC9" s="84">
        <v>50.171187218432031</v>
      </c>
      <c r="BD9" s="84">
        <v>50.285245161562401</v>
      </c>
      <c r="BE9" s="84">
        <v>50.392129366238791</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1:88" ht="52.8" x14ac:dyDescent="0.25">
      <c r="B10" s="57">
        <f t="shared" si="0"/>
        <v>4</v>
      </c>
      <c r="C10" s="92" t="s">
        <v>315</v>
      </c>
      <c r="D10" s="26" t="s">
        <v>316</v>
      </c>
      <c r="E10" s="26" t="s">
        <v>104</v>
      </c>
      <c r="F10" s="26">
        <v>2</v>
      </c>
      <c r="G10" s="37"/>
      <c r="H10" s="83">
        <v>8.1996401030988348</v>
      </c>
      <c r="I10" s="83">
        <v>8.5981879497270377</v>
      </c>
      <c r="J10" s="83">
        <v>8.9967357963552423</v>
      </c>
      <c r="K10" s="83">
        <v>9.3952836429834434</v>
      </c>
      <c r="L10" s="83">
        <v>9.7938314896116481</v>
      </c>
      <c r="M10" s="83">
        <v>9.812859477828118</v>
      </c>
      <c r="N10" s="83">
        <v>9.8318874660445879</v>
      </c>
      <c r="O10" s="83">
        <v>9.8509154542610595</v>
      </c>
      <c r="P10" s="83">
        <v>9.8699434424775294</v>
      </c>
      <c r="Q10" s="83">
        <v>9.8889714306939993</v>
      </c>
      <c r="R10" s="83">
        <v>10.016289995131567</v>
      </c>
      <c r="S10" s="83">
        <v>10.143608559569133</v>
      </c>
      <c r="T10" s="83">
        <v>10.270927124006702</v>
      </c>
      <c r="U10" s="83">
        <v>10.398245688444268</v>
      </c>
      <c r="V10" s="83">
        <v>10.525564252881836</v>
      </c>
      <c r="W10" s="83">
        <v>11.009923609375264</v>
      </c>
      <c r="X10" s="83">
        <v>11.494282965868692</v>
      </c>
      <c r="Y10" s="83">
        <v>11.97864232236212</v>
      </c>
      <c r="Z10" s="83">
        <v>12.463001678855548</v>
      </c>
      <c r="AA10" s="83">
        <v>12.947361035348976</v>
      </c>
      <c r="AB10" s="83">
        <v>13.0318856286376</v>
      </c>
      <c r="AC10" s="83">
        <v>13.116410221926225</v>
      </c>
      <c r="AD10" s="83">
        <v>13.200934815214849</v>
      </c>
      <c r="AE10" s="83">
        <v>13.285459408503474</v>
      </c>
      <c r="AF10" s="83">
        <v>13.369984001792098</v>
      </c>
      <c r="AG10" s="84">
        <v>13.601073422042626</v>
      </c>
      <c r="AH10" s="84">
        <v>13.832162842293153</v>
      </c>
      <c r="AI10" s="84">
        <v>14.063252262543683</v>
      </c>
      <c r="AJ10" s="84">
        <v>14.29434168279421</v>
      </c>
      <c r="AK10" s="84">
        <v>14.525431103044738</v>
      </c>
      <c r="AL10" s="84">
        <v>14.725693379449387</v>
      </c>
      <c r="AM10" s="84">
        <v>14.925955655854036</v>
      </c>
      <c r="AN10" s="84">
        <v>15.126217932258687</v>
      </c>
      <c r="AO10" s="84">
        <v>15.326480208663336</v>
      </c>
      <c r="AP10" s="84">
        <v>15.526742485067984</v>
      </c>
      <c r="AQ10" s="84">
        <v>15.708435166404382</v>
      </c>
      <c r="AR10" s="84">
        <v>15.89012784774078</v>
      </c>
      <c r="AS10" s="84">
        <v>16.071820529077179</v>
      </c>
      <c r="AT10" s="84">
        <v>16.253513210413576</v>
      </c>
      <c r="AU10" s="84">
        <v>16.435205891749973</v>
      </c>
      <c r="AV10" s="84">
        <v>16.969504329305572</v>
      </c>
      <c r="AW10" s="84">
        <v>17.503802766861167</v>
      </c>
      <c r="AX10" s="84">
        <v>18.038101204416765</v>
      </c>
      <c r="AY10" s="84">
        <v>18.57239964197236</v>
      </c>
      <c r="AZ10" s="84">
        <v>19.106698079527959</v>
      </c>
      <c r="BA10" s="84">
        <v>19.024371949603353</v>
      </c>
      <c r="BB10" s="84">
        <v>18.942045819678743</v>
      </c>
      <c r="BC10" s="84">
        <v>18.85971968975414</v>
      </c>
      <c r="BD10" s="84">
        <v>18.77739355982953</v>
      </c>
      <c r="BE10" s="84">
        <v>18.695067429904924</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1:88" ht="52.8" x14ac:dyDescent="0.25">
      <c r="B11" s="57">
        <f t="shared" si="0"/>
        <v>5</v>
      </c>
      <c r="C11" s="92" t="s">
        <v>317</v>
      </c>
      <c r="D11" s="26" t="s">
        <v>318</v>
      </c>
      <c r="E11" s="26" t="s">
        <v>104</v>
      </c>
      <c r="F11" s="26">
        <v>2</v>
      </c>
      <c r="G11" s="37"/>
      <c r="H11" s="85">
        <v>-30.028302893235157</v>
      </c>
      <c r="I11" s="85">
        <v>-52.869037638246951</v>
      </c>
      <c r="J11" s="85">
        <v>-52.994714006189199</v>
      </c>
      <c r="K11" s="85">
        <v>-53.07129666718906</v>
      </c>
      <c r="L11" s="85">
        <v>-74.91557659215475</v>
      </c>
      <c r="M11" s="85">
        <v>-74.935160765343639</v>
      </c>
      <c r="N11" s="85">
        <v>-74.917659622674307</v>
      </c>
      <c r="O11" s="85">
        <v>-74.981368839537865</v>
      </c>
      <c r="P11" s="85">
        <v>-75.035567915365007</v>
      </c>
      <c r="Q11" s="85">
        <v>-75.128103131011429</v>
      </c>
      <c r="R11" s="85">
        <v>-75.242161716884681</v>
      </c>
      <c r="S11" s="85">
        <v>-75.356220302757919</v>
      </c>
      <c r="T11" s="85">
        <v>-75.470278888631128</v>
      </c>
      <c r="U11" s="85">
        <v>-75.584337474504366</v>
      </c>
      <c r="V11" s="85">
        <v>-75.698396060377618</v>
      </c>
      <c r="W11" s="85">
        <v>-75.870780064698096</v>
      </c>
      <c r="X11" s="85">
        <v>-76.043164069018587</v>
      </c>
      <c r="Y11" s="85">
        <v>-76.215548073339093</v>
      </c>
      <c r="Z11" s="85">
        <v>-76.387932077659585</v>
      </c>
      <c r="AA11" s="85">
        <v>-76.560316081980091</v>
      </c>
      <c r="AB11" s="85">
        <v>-76.484044414881524</v>
      </c>
      <c r="AC11" s="85">
        <v>-76.407772747782985</v>
      </c>
      <c r="AD11" s="85">
        <v>-76.331501080684419</v>
      </c>
      <c r="AE11" s="85">
        <v>-76.255229413585866</v>
      </c>
      <c r="AF11" s="85">
        <v>-76.178957746487328</v>
      </c>
      <c r="AG11" s="86">
        <v>-76.476014499227261</v>
      </c>
      <c r="AH11" s="86">
        <v>-76.773071251967181</v>
      </c>
      <c r="AI11" s="86">
        <v>-77.070128004707101</v>
      </c>
      <c r="AJ11" s="86">
        <v>-77.367184757447049</v>
      </c>
      <c r="AK11" s="86">
        <v>-77.664241510186969</v>
      </c>
      <c r="AL11" s="86">
        <v>-77.739842201340679</v>
      </c>
      <c r="AM11" s="86">
        <v>-77.815442892494403</v>
      </c>
      <c r="AN11" s="86">
        <v>-77.891043583648113</v>
      </c>
      <c r="AO11" s="86">
        <v>-77.966644274801851</v>
      </c>
      <c r="AP11" s="86">
        <v>-78.042244965955547</v>
      </c>
      <c r="AQ11" s="86">
        <v>-78.228232684961512</v>
      </c>
      <c r="AR11" s="86">
        <v>-78.414220403967477</v>
      </c>
      <c r="AS11" s="86">
        <v>-78.600208122973442</v>
      </c>
      <c r="AT11" s="86">
        <v>-78.786195841979406</v>
      </c>
      <c r="AU11" s="86">
        <v>-78.972183560985371</v>
      </c>
      <c r="AV11" s="86">
        <v>-79.183875778362179</v>
      </c>
      <c r="AW11" s="86">
        <v>-79.395567995738986</v>
      </c>
      <c r="AX11" s="86">
        <v>-79.607260213115808</v>
      </c>
      <c r="AY11" s="86">
        <v>-79.818952430492615</v>
      </c>
      <c r="AZ11" s="86">
        <v>-80.030644647869423</v>
      </c>
      <c r="BA11" s="86">
        <v>-80.086223886444714</v>
      </c>
      <c r="BB11" s="86">
        <v>-80.141803125020019</v>
      </c>
      <c r="BC11" s="86">
        <v>-80.19738236359531</v>
      </c>
      <c r="BD11" s="86">
        <v>-80.252961602170615</v>
      </c>
      <c r="BE11" s="86">
        <v>-80.308540840745906</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ht="13.95" customHeight="1" x14ac:dyDescent="0.25"/>
    <row r="13" spans="1:88" ht="13.95" customHeight="1" x14ac:dyDescent="0.25"/>
    <row r="14" spans="1:88" ht="13.95" customHeight="1" x14ac:dyDescent="0.25"/>
    <row r="15" spans="1:88" ht="13.95" customHeight="1" x14ac:dyDescent="0.25">
      <c r="B15" s="46" t="s">
        <v>117</v>
      </c>
    </row>
    <row r="16" spans="1:88" ht="13.95" customHeight="1" x14ac:dyDescent="0.25"/>
    <row r="17" spans="2:9" ht="13.95" customHeight="1" x14ac:dyDescent="0.25">
      <c r="B17" s="47"/>
      <c r="C17" t="s">
        <v>118</v>
      </c>
    </row>
    <row r="18" spans="2:9" ht="13.95" customHeight="1" x14ac:dyDescent="0.25"/>
    <row r="19" spans="2:9" ht="13.95" customHeight="1" x14ac:dyDescent="0.25">
      <c r="B19" s="48"/>
      <c r="C19" t="s">
        <v>119</v>
      </c>
    </row>
    <row r="20" spans="2:9" ht="13.95" customHeight="1" x14ac:dyDescent="0.25"/>
    <row r="21" spans="2:9" ht="13.95" customHeight="1" x14ac:dyDescent="0.25"/>
    <row r="22" spans="2:9" ht="13.95" customHeight="1" x14ac:dyDescent="0.25"/>
    <row r="23" spans="2:9" ht="13.95" customHeight="1" x14ac:dyDescent="0.3">
      <c r="B23" s="125" t="s">
        <v>319</v>
      </c>
      <c r="C23" s="126"/>
      <c r="D23" s="126"/>
      <c r="E23" s="126"/>
      <c r="F23" s="126"/>
      <c r="G23" s="126"/>
      <c r="H23" s="126"/>
      <c r="I23" s="127"/>
    </row>
    <row r="24" spans="2:9" ht="13.95" customHeight="1" x14ac:dyDescent="0.25"/>
    <row r="25" spans="2:9" s="6" customFormat="1" x14ac:dyDescent="0.25">
      <c r="B25" s="49" t="s">
        <v>72</v>
      </c>
      <c r="C25" s="128" t="s">
        <v>122</v>
      </c>
      <c r="D25" s="128"/>
      <c r="E25" s="128"/>
      <c r="F25" s="128"/>
      <c r="G25" s="128"/>
      <c r="H25" s="128"/>
      <c r="I25" s="128"/>
    </row>
    <row r="26" spans="2:9" s="6" customFormat="1" ht="72.45" customHeight="1" x14ac:dyDescent="0.25">
      <c r="B26" s="50">
        <v>1</v>
      </c>
      <c r="C26" s="116" t="s">
        <v>320</v>
      </c>
      <c r="D26" s="117"/>
      <c r="E26" s="117"/>
      <c r="F26" s="117"/>
      <c r="G26" s="117"/>
      <c r="H26" s="117"/>
      <c r="I26" s="117"/>
    </row>
    <row r="27" spans="2:9" s="6" customFormat="1" ht="54" customHeight="1" x14ac:dyDescent="0.25">
      <c r="B27" s="50">
        <v>2</v>
      </c>
      <c r="C27" s="116" t="s">
        <v>321</v>
      </c>
      <c r="D27" s="117"/>
      <c r="E27" s="117"/>
      <c r="F27" s="117"/>
      <c r="G27" s="117"/>
      <c r="H27" s="117"/>
      <c r="I27" s="117"/>
    </row>
    <row r="28" spans="2:9" s="6" customFormat="1" ht="54" customHeight="1" x14ac:dyDescent="0.25">
      <c r="B28" s="50">
        <v>3</v>
      </c>
      <c r="C28" s="116" t="s">
        <v>322</v>
      </c>
      <c r="D28" s="117"/>
      <c r="E28" s="117"/>
      <c r="F28" s="117"/>
      <c r="G28" s="117"/>
      <c r="H28" s="117"/>
      <c r="I28" s="117"/>
    </row>
    <row r="29" spans="2:9" s="6" customFormat="1" ht="54" customHeight="1" x14ac:dyDescent="0.25">
      <c r="B29" s="50">
        <v>4</v>
      </c>
      <c r="C29" s="116" t="s">
        <v>323</v>
      </c>
      <c r="D29" s="117"/>
      <c r="E29" s="117"/>
      <c r="F29" s="117"/>
      <c r="G29" s="117"/>
      <c r="H29" s="117"/>
      <c r="I29" s="117"/>
    </row>
    <row r="30" spans="2:9" s="6" customFormat="1" ht="54" customHeight="1" x14ac:dyDescent="0.25">
      <c r="B30" s="50">
        <v>5</v>
      </c>
      <c r="C30" s="116" t="s">
        <v>324</v>
      </c>
      <c r="D30" s="117"/>
      <c r="E30" s="117"/>
      <c r="F30" s="117"/>
      <c r="G30" s="117"/>
      <c r="H30" s="117"/>
      <c r="I30" s="117"/>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3</v>
      </c>
      <c r="C3" s="122"/>
      <c r="D3" s="131" t="str">
        <f>'Cover sheet'!C5</f>
        <v>Southern Water</v>
      </c>
      <c r="E3" s="132"/>
      <c r="F3" s="13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6</v>
      </c>
      <c r="C4" s="122"/>
      <c r="D4" s="131" t="str">
        <f>'Cover sheet'!C6</f>
        <v>Hampshire Southampton East</v>
      </c>
      <c r="E4" s="132"/>
      <c r="F4" s="13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6" t="s">
        <v>72</v>
      </c>
      <c r="C6" s="17" t="s">
        <v>156</v>
      </c>
      <c r="D6" s="18" t="s">
        <v>74</v>
      </c>
      <c r="E6" s="18" t="s">
        <v>75</v>
      </c>
      <c r="F6" s="76" t="s">
        <v>76</v>
      </c>
      <c r="G6" s="37"/>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7">
        <v>1</v>
      </c>
      <c r="C7" s="29" t="s">
        <v>326</v>
      </c>
      <c r="D7" s="30" t="s">
        <v>327</v>
      </c>
      <c r="E7" s="30" t="s">
        <v>104</v>
      </c>
      <c r="F7" s="30">
        <v>2</v>
      </c>
      <c r="G7" s="37"/>
      <c r="H7" s="83">
        <v>127.96146735118106</v>
      </c>
      <c r="I7" s="83">
        <v>128.28107212825944</v>
      </c>
      <c r="J7" s="83">
        <v>128.67757993918232</v>
      </c>
      <c r="K7" s="83">
        <v>129.17966145163865</v>
      </c>
      <c r="L7" s="83">
        <v>107.91673483913726</v>
      </c>
      <c r="M7" s="83">
        <v>108.06178769337825</v>
      </c>
      <c r="N7" s="83">
        <v>108.244930483442</v>
      </c>
      <c r="O7" s="83">
        <v>55.910558869429991</v>
      </c>
      <c r="P7" s="83">
        <v>56.061689910081853</v>
      </c>
      <c r="Q7" s="83">
        <v>51.514762407329542</v>
      </c>
      <c r="R7" s="83">
        <v>51.682082556562463</v>
      </c>
      <c r="S7" s="83">
        <v>51.799527379637809</v>
      </c>
      <c r="T7" s="83">
        <v>51.887263752328764</v>
      </c>
      <c r="U7" s="83">
        <v>51.996133864530535</v>
      </c>
      <c r="V7" s="83">
        <v>52.215252047712241</v>
      </c>
      <c r="W7" s="83">
        <v>52.758901235272283</v>
      </c>
      <c r="X7" s="83">
        <v>53.308137853116548</v>
      </c>
      <c r="Y7" s="83">
        <v>53.826840540769595</v>
      </c>
      <c r="Z7" s="83">
        <v>54.382197825878734</v>
      </c>
      <c r="AA7" s="83">
        <v>54.949890637922238</v>
      </c>
      <c r="AB7" s="83">
        <v>55.356865188573494</v>
      </c>
      <c r="AC7" s="83">
        <v>55.777784884783387</v>
      </c>
      <c r="AD7" s="83">
        <v>56.203544003466945</v>
      </c>
      <c r="AE7" s="83">
        <v>56.627276471286862</v>
      </c>
      <c r="AF7" s="83">
        <v>57.062116034608422</v>
      </c>
      <c r="AG7" s="84">
        <v>57.266735702362695</v>
      </c>
      <c r="AH7" s="84">
        <v>57.455409863150493</v>
      </c>
      <c r="AI7" s="84">
        <v>57.64639060099914</v>
      </c>
      <c r="AJ7" s="84">
        <v>57.83938824937546</v>
      </c>
      <c r="AK7" s="84">
        <v>58.034141920150802</v>
      </c>
      <c r="AL7" s="84">
        <v>58.421044883980819</v>
      </c>
      <c r="AM7" s="84">
        <v>58.809254767698178</v>
      </c>
      <c r="AN7" s="84">
        <v>59.198577673218054</v>
      </c>
      <c r="AO7" s="84">
        <v>59.588836979137923</v>
      </c>
      <c r="AP7" s="84">
        <v>59.979871361920644</v>
      </c>
      <c r="AQ7" s="84">
        <v>60.242576452221584</v>
      </c>
      <c r="AR7" s="84">
        <v>60.505773203923226</v>
      </c>
      <c r="AS7" s="84">
        <v>60.769336715281696</v>
      </c>
      <c r="AT7" s="84">
        <v>61.033151704753564</v>
      </c>
      <c r="AU7" s="84">
        <v>61.297111504257757</v>
      </c>
      <c r="AV7" s="84">
        <v>61.888018431369346</v>
      </c>
      <c r="AW7" s="84">
        <v>62.478879234771739</v>
      </c>
      <c r="AX7" s="84">
        <v>63.064942014789096</v>
      </c>
      <c r="AY7" s="84">
        <v>63.642396040414155</v>
      </c>
      <c r="AZ7" s="84">
        <v>64.21946561453899</v>
      </c>
      <c r="BA7" s="84">
        <v>64.335571102907892</v>
      </c>
      <c r="BB7" s="84">
        <v>64.451160294976447</v>
      </c>
      <c r="BC7" s="84">
        <v>64.566194809386801</v>
      </c>
      <c r="BD7" s="84">
        <v>64.680252752517163</v>
      </c>
      <c r="BE7" s="84">
        <v>64.787136957193553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7.45" customHeight="1" x14ac:dyDescent="0.25">
      <c r="B8" s="57">
        <v>2</v>
      </c>
      <c r="C8" s="92" t="s">
        <v>245</v>
      </c>
      <c r="D8" s="26" t="s">
        <v>328</v>
      </c>
      <c r="E8" s="26" t="s">
        <v>104</v>
      </c>
      <c r="F8" s="26">
        <v>2</v>
      </c>
      <c r="G8" s="37"/>
      <c r="H8" s="83">
        <v>2.3330000000000002</v>
      </c>
      <c r="I8" s="83">
        <v>2.3330000000000002</v>
      </c>
      <c r="J8" s="83">
        <v>2.3330000000000002</v>
      </c>
      <c r="K8" s="83">
        <v>2.3330000000000002</v>
      </c>
      <c r="L8" s="83">
        <v>2.3330000000000002</v>
      </c>
      <c r="M8" s="83">
        <v>2.3330000000000002</v>
      </c>
      <c r="N8" s="83">
        <v>2.3330000000000002</v>
      </c>
      <c r="O8" s="83">
        <v>2.3330000000000002</v>
      </c>
      <c r="P8" s="83">
        <v>2.3330000000000002</v>
      </c>
      <c r="Q8" s="83">
        <v>2.3330000000000002</v>
      </c>
      <c r="R8" s="83">
        <v>2.3330000000000002</v>
      </c>
      <c r="S8" s="83">
        <v>2.3330000000000002</v>
      </c>
      <c r="T8" s="83">
        <v>2.3330000000000002</v>
      </c>
      <c r="U8" s="83">
        <v>2.3330000000000002</v>
      </c>
      <c r="V8" s="83">
        <v>2.3330000000000002</v>
      </c>
      <c r="W8" s="83">
        <v>2.3330000000000002</v>
      </c>
      <c r="X8" s="83">
        <v>2.3330000000000002</v>
      </c>
      <c r="Y8" s="83">
        <v>2.3330000000000002</v>
      </c>
      <c r="Z8" s="83">
        <v>2.3330000000000002</v>
      </c>
      <c r="AA8" s="83">
        <v>2.3330000000000002</v>
      </c>
      <c r="AB8" s="83">
        <v>2.3330000000000002</v>
      </c>
      <c r="AC8" s="83">
        <v>2.3330000000000002</v>
      </c>
      <c r="AD8" s="83">
        <v>2.3330000000000002</v>
      </c>
      <c r="AE8" s="83">
        <v>2.3330000000000002</v>
      </c>
      <c r="AF8" s="83">
        <v>2.3330000000000002</v>
      </c>
      <c r="AG8" s="84">
        <v>2.3330000000000002</v>
      </c>
      <c r="AH8" s="84">
        <v>2.3330000000000002</v>
      </c>
      <c r="AI8" s="84">
        <v>2.3330000000000002</v>
      </c>
      <c r="AJ8" s="84">
        <v>2.3330000000000002</v>
      </c>
      <c r="AK8" s="84">
        <v>2.3330000000000002</v>
      </c>
      <c r="AL8" s="84">
        <v>2.3330000000000002</v>
      </c>
      <c r="AM8" s="84">
        <v>2.3330000000000002</v>
      </c>
      <c r="AN8" s="84">
        <v>2.3330000000000002</v>
      </c>
      <c r="AO8" s="84">
        <v>2.3330000000000002</v>
      </c>
      <c r="AP8" s="84">
        <v>2.3330000000000002</v>
      </c>
      <c r="AQ8" s="84">
        <v>2.3330000000000002</v>
      </c>
      <c r="AR8" s="84">
        <v>2.3330000000000002</v>
      </c>
      <c r="AS8" s="84">
        <v>2.3330000000000002</v>
      </c>
      <c r="AT8" s="84">
        <v>2.3330000000000002</v>
      </c>
      <c r="AU8" s="84">
        <v>2.3330000000000002</v>
      </c>
      <c r="AV8" s="84">
        <v>2.3330000000000002</v>
      </c>
      <c r="AW8" s="84">
        <v>2.3330000000000002</v>
      </c>
      <c r="AX8" s="84">
        <v>2.3330000000000002</v>
      </c>
      <c r="AY8" s="84">
        <v>2.3330000000000002</v>
      </c>
      <c r="AZ8" s="84">
        <v>2.3330000000000002</v>
      </c>
      <c r="BA8" s="84">
        <v>2.3330000000000002</v>
      </c>
      <c r="BB8" s="84">
        <v>2.3330000000000002</v>
      </c>
      <c r="BC8" s="84">
        <v>2.3330000000000002</v>
      </c>
      <c r="BD8" s="84">
        <v>2.3330000000000002</v>
      </c>
      <c r="BE8" s="84">
        <v>2.3330000000000002</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1:88" ht="59.7" customHeight="1" x14ac:dyDescent="0.25">
      <c r="B9" s="57">
        <v>3</v>
      </c>
      <c r="C9" s="92" t="s">
        <v>247</v>
      </c>
      <c r="D9" s="26" t="s">
        <v>329</v>
      </c>
      <c r="E9" s="26" t="s">
        <v>104</v>
      </c>
      <c r="F9" s="26">
        <v>2</v>
      </c>
      <c r="G9" s="37"/>
      <c r="H9" s="85">
        <v>0.64320607398684038</v>
      </c>
      <c r="I9" s="85">
        <v>0.34320607398684039</v>
      </c>
      <c r="J9" s="85">
        <v>0.34320607398684039</v>
      </c>
      <c r="K9" s="85">
        <v>0.34320607398684039</v>
      </c>
      <c r="L9" s="85">
        <v>0.34320607398684039</v>
      </c>
      <c r="M9" s="85">
        <v>0.29200759095476864</v>
      </c>
      <c r="N9" s="85">
        <v>0.29200759095476864</v>
      </c>
      <c r="O9" s="85">
        <v>0.29200759095476864</v>
      </c>
      <c r="P9" s="85">
        <v>0.29200759095476864</v>
      </c>
      <c r="Q9" s="85">
        <v>0.29200759095476864</v>
      </c>
      <c r="R9" s="85">
        <v>0.29200759095476864</v>
      </c>
      <c r="S9" s="85">
        <v>0.29200759095476864</v>
      </c>
      <c r="T9" s="85">
        <v>0.29200759095476864</v>
      </c>
      <c r="U9" s="85">
        <v>0.29200759095476864</v>
      </c>
      <c r="V9" s="85">
        <v>0.29200759095476864</v>
      </c>
      <c r="W9" s="85">
        <v>0.29200759095476864</v>
      </c>
      <c r="X9" s="85">
        <v>0.29200759095476864</v>
      </c>
      <c r="Y9" s="85">
        <v>0.29200759095476864</v>
      </c>
      <c r="Z9" s="85">
        <v>0.29200759095476864</v>
      </c>
      <c r="AA9" s="85">
        <v>0.29200759095476864</v>
      </c>
      <c r="AB9" s="85">
        <v>0.29200759095476864</v>
      </c>
      <c r="AC9" s="85">
        <v>0.29200759095476864</v>
      </c>
      <c r="AD9" s="85">
        <v>0.29200759095476864</v>
      </c>
      <c r="AE9" s="85">
        <v>0.29200759095476864</v>
      </c>
      <c r="AF9" s="85">
        <v>0.29200759095476864</v>
      </c>
      <c r="AG9" s="86">
        <v>0.29200759095476864</v>
      </c>
      <c r="AH9" s="86">
        <v>0.29200759095476864</v>
      </c>
      <c r="AI9" s="86">
        <v>0.29200759095476864</v>
      </c>
      <c r="AJ9" s="86">
        <v>0.29200759095476864</v>
      </c>
      <c r="AK9" s="86">
        <v>0.29200759095476864</v>
      </c>
      <c r="AL9" s="86">
        <v>0.29200759095476864</v>
      </c>
      <c r="AM9" s="86">
        <v>0.29200759095476864</v>
      </c>
      <c r="AN9" s="86">
        <v>0.29200759095476864</v>
      </c>
      <c r="AO9" s="86">
        <v>0.29200759095476864</v>
      </c>
      <c r="AP9" s="86">
        <v>0.29200759095476864</v>
      </c>
      <c r="AQ9" s="86">
        <v>0.29200759095476864</v>
      </c>
      <c r="AR9" s="86">
        <v>0.29200759095476864</v>
      </c>
      <c r="AS9" s="86">
        <v>0.29200759095476864</v>
      </c>
      <c r="AT9" s="86">
        <v>0.29200759095476864</v>
      </c>
      <c r="AU9" s="86">
        <v>0.29200759095476864</v>
      </c>
      <c r="AV9" s="86">
        <v>0.29200759095476864</v>
      </c>
      <c r="AW9" s="86">
        <v>0.29200759095476864</v>
      </c>
      <c r="AX9" s="86">
        <v>0.29200759095476864</v>
      </c>
      <c r="AY9" s="86">
        <v>0.29200759095476864</v>
      </c>
      <c r="AZ9" s="86">
        <v>0.29200759095476864</v>
      </c>
      <c r="BA9" s="86">
        <v>0.29200759095476864</v>
      </c>
      <c r="BB9" s="86">
        <v>0.29200759095476864</v>
      </c>
      <c r="BC9" s="86">
        <v>0.29200759095476864</v>
      </c>
      <c r="BD9" s="86">
        <v>0.29200759095476864</v>
      </c>
      <c r="BE9" s="86">
        <v>0.29200759095476864</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x14ac:dyDescent="0.25"/>
    <row r="11" spans="1:88" x14ac:dyDescent="0.25"/>
    <row r="12" spans="1:88" x14ac:dyDescent="0.25"/>
    <row r="13" spans="1:88" x14ac:dyDescent="0.25">
      <c r="B13" s="46" t="s">
        <v>117</v>
      </c>
    </row>
    <row r="14" spans="1:88" x14ac:dyDescent="0.25"/>
    <row r="15" spans="1:88" x14ac:dyDescent="0.25">
      <c r="B15" s="47"/>
      <c r="C15" t="s">
        <v>118</v>
      </c>
    </row>
    <row r="16" spans="1:88" x14ac:dyDescent="0.25"/>
    <row r="17" spans="2:9" x14ac:dyDescent="0.25">
      <c r="B17" s="48"/>
      <c r="C17" t="s">
        <v>119</v>
      </c>
    </row>
    <row r="18" spans="2:9" x14ac:dyDescent="0.25"/>
    <row r="19" spans="2:9" x14ac:dyDescent="0.25"/>
    <row r="20" spans="2:9" x14ac:dyDescent="0.25"/>
    <row r="21" spans="2:9" ht="14.4" x14ac:dyDescent="0.3">
      <c r="B21" s="125" t="s">
        <v>330</v>
      </c>
      <c r="C21" s="126"/>
      <c r="D21" s="126"/>
      <c r="E21" s="126"/>
      <c r="F21" s="126"/>
      <c r="G21" s="126"/>
      <c r="H21" s="126"/>
      <c r="I21" s="127"/>
    </row>
    <row r="22" spans="2:9" x14ac:dyDescent="0.25"/>
    <row r="23" spans="2:9" s="6" customFormat="1" x14ac:dyDescent="0.25">
      <c r="B23" s="49" t="s">
        <v>72</v>
      </c>
      <c r="C23" s="128" t="s">
        <v>122</v>
      </c>
      <c r="D23" s="128"/>
      <c r="E23" s="128"/>
      <c r="F23" s="128"/>
      <c r="G23" s="128"/>
      <c r="H23" s="128"/>
      <c r="I23" s="128"/>
    </row>
    <row r="24" spans="2:9" s="6" customFormat="1" ht="75.45" customHeight="1" x14ac:dyDescent="0.25">
      <c r="B24" s="50">
        <v>1</v>
      </c>
      <c r="C24" s="116" t="s">
        <v>331</v>
      </c>
      <c r="D24" s="117"/>
      <c r="E24" s="117"/>
      <c r="F24" s="117"/>
      <c r="G24" s="117"/>
      <c r="H24" s="117"/>
      <c r="I24" s="117"/>
    </row>
    <row r="25" spans="2:9" s="6" customFormat="1" ht="118.5" customHeight="1" x14ac:dyDescent="0.25">
      <c r="B25" s="50">
        <v>2</v>
      </c>
      <c r="C25" s="116" t="s">
        <v>332</v>
      </c>
      <c r="D25" s="117"/>
      <c r="E25" s="117"/>
      <c r="F25" s="117"/>
      <c r="G25" s="117"/>
      <c r="H25" s="117"/>
      <c r="I25" s="117"/>
    </row>
    <row r="26" spans="2:9" s="6" customFormat="1" ht="85.5" customHeight="1" x14ac:dyDescent="0.25">
      <c r="B26" s="50">
        <v>3</v>
      </c>
      <c r="C26" s="116" t="s">
        <v>333</v>
      </c>
      <c r="D26" s="117"/>
      <c r="E26" s="117"/>
      <c r="F26" s="117"/>
      <c r="G26" s="117"/>
      <c r="H26" s="117"/>
      <c r="I26" s="117"/>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9" t="s">
        <v>334</v>
      </c>
      <c r="C1" s="109"/>
      <c r="D1" s="109"/>
      <c r="E1" s="109"/>
      <c r="F1" s="10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1" t="s">
        <v>3</v>
      </c>
      <c r="C3" s="122"/>
      <c r="D3" s="131" t="str">
        <f>'Cover sheet'!C5</f>
        <v>Southern Water</v>
      </c>
      <c r="E3" s="132"/>
      <c r="F3" s="13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1" t="s">
        <v>6</v>
      </c>
      <c r="C4" s="122"/>
      <c r="D4" s="131" t="str">
        <f>'Cover sheet'!C6</f>
        <v>Hampshire Southampton East</v>
      </c>
      <c r="E4" s="132"/>
      <c r="F4" s="13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7"/>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6" t="s">
        <v>72</v>
      </c>
      <c r="C6" s="17" t="s">
        <v>156</v>
      </c>
      <c r="D6" s="18" t="s">
        <v>74</v>
      </c>
      <c r="E6" s="18" t="s">
        <v>75</v>
      </c>
      <c r="F6" s="76" t="s">
        <v>76</v>
      </c>
      <c r="G6" s="37"/>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7">
        <v>1</v>
      </c>
      <c r="C7" s="29" t="s">
        <v>257</v>
      </c>
      <c r="D7" s="30" t="s">
        <v>335</v>
      </c>
      <c r="E7" s="30" t="s">
        <v>104</v>
      </c>
      <c r="F7" s="30">
        <v>2</v>
      </c>
      <c r="H7" s="83">
        <v>19.767530694035113</v>
      </c>
      <c r="I7" s="83">
        <v>19.805327119836328</v>
      </c>
      <c r="J7" s="83">
        <v>19.843123545637543</v>
      </c>
      <c r="K7" s="83">
        <v>19.880919971438757</v>
      </c>
      <c r="L7" s="83">
        <v>19.918716397239972</v>
      </c>
      <c r="M7" s="83">
        <v>19.956512823041187</v>
      </c>
      <c r="N7" s="83">
        <v>19.994309248842402</v>
      </c>
      <c r="O7" s="83">
        <v>20.032105674643617</v>
      </c>
      <c r="P7" s="83">
        <v>20.069902100444832</v>
      </c>
      <c r="Q7" s="83">
        <v>20.107698526246047</v>
      </c>
      <c r="R7" s="83">
        <v>20.145494952047262</v>
      </c>
      <c r="S7" s="83">
        <v>20.183291377848477</v>
      </c>
      <c r="T7" s="83">
        <v>20.221087803649691</v>
      </c>
      <c r="U7" s="83">
        <v>20.258884229450906</v>
      </c>
      <c r="V7" s="83">
        <v>20.296680655252121</v>
      </c>
      <c r="W7" s="83">
        <v>20.334477081053336</v>
      </c>
      <c r="X7" s="83">
        <v>20.372273506854551</v>
      </c>
      <c r="Y7" s="83">
        <v>20.410069932655766</v>
      </c>
      <c r="Z7" s="83">
        <v>20.447866358456981</v>
      </c>
      <c r="AA7" s="83">
        <v>20.485662784258196</v>
      </c>
      <c r="AB7" s="83">
        <v>20.523459210059411</v>
      </c>
      <c r="AC7" s="83">
        <v>20.561255635860626</v>
      </c>
      <c r="AD7" s="83">
        <v>20.59905206166184</v>
      </c>
      <c r="AE7" s="83">
        <v>20.636848487463055</v>
      </c>
      <c r="AF7" s="83">
        <v>20.67464491326427</v>
      </c>
      <c r="AG7" s="84">
        <v>20.712441339065485</v>
      </c>
      <c r="AH7" s="84">
        <v>20.7502377648667</v>
      </c>
      <c r="AI7" s="84">
        <v>20.788034190667915</v>
      </c>
      <c r="AJ7" s="84">
        <v>20.82583061646913</v>
      </c>
      <c r="AK7" s="84">
        <v>20.863627042270345</v>
      </c>
      <c r="AL7" s="84">
        <v>20.90142346807156</v>
      </c>
      <c r="AM7" s="84">
        <v>20.939219893872774</v>
      </c>
      <c r="AN7" s="84">
        <v>20.977016319673989</v>
      </c>
      <c r="AO7" s="84">
        <v>21.014812745475204</v>
      </c>
      <c r="AP7" s="84">
        <v>21.052609171276419</v>
      </c>
      <c r="AQ7" s="84">
        <v>21.090405597077634</v>
      </c>
      <c r="AR7" s="84">
        <v>21.128202022878849</v>
      </c>
      <c r="AS7" s="84">
        <v>21.165998448680064</v>
      </c>
      <c r="AT7" s="84">
        <v>21.203794874481279</v>
      </c>
      <c r="AU7" s="84">
        <v>21.241591300282494</v>
      </c>
      <c r="AV7" s="84">
        <v>21.279387726083709</v>
      </c>
      <c r="AW7" s="84">
        <v>21.317184151884923</v>
      </c>
      <c r="AX7" s="84">
        <v>21.354980577686138</v>
      </c>
      <c r="AY7" s="84">
        <v>21.392777003487353</v>
      </c>
      <c r="AZ7" s="84">
        <v>21.430573429288568</v>
      </c>
      <c r="BA7" s="84">
        <v>21.468369855089783</v>
      </c>
      <c r="BB7" s="84">
        <v>21.506166280890998</v>
      </c>
      <c r="BC7" s="84">
        <v>21.543962706692213</v>
      </c>
      <c r="BD7" s="84">
        <v>21.581759132493428</v>
      </c>
      <c r="BE7" s="84">
        <v>21.619555558294643</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2:88" ht="52.8" x14ac:dyDescent="0.25">
      <c r="B8" s="57">
        <v>2</v>
      </c>
      <c r="C8" s="92" t="s">
        <v>259</v>
      </c>
      <c r="D8" s="26" t="s">
        <v>336</v>
      </c>
      <c r="E8" s="26" t="s">
        <v>104</v>
      </c>
      <c r="F8" s="26">
        <v>2</v>
      </c>
      <c r="H8" s="83">
        <v>0.52069413211958837</v>
      </c>
      <c r="I8" s="83">
        <v>0.52168972319438667</v>
      </c>
      <c r="J8" s="83">
        <v>0.52268531426918519</v>
      </c>
      <c r="K8" s="83">
        <v>0.52368090534398348</v>
      </c>
      <c r="L8" s="83">
        <v>0.524676496418782</v>
      </c>
      <c r="M8" s="83">
        <v>0.5256720874935803</v>
      </c>
      <c r="N8" s="83">
        <v>0.52666767856837882</v>
      </c>
      <c r="O8" s="83">
        <v>0.52766326964317711</v>
      </c>
      <c r="P8" s="83">
        <v>0.52865886071797563</v>
      </c>
      <c r="Q8" s="83">
        <v>0.52965445179277393</v>
      </c>
      <c r="R8" s="83">
        <v>0.53065004286757245</v>
      </c>
      <c r="S8" s="83">
        <v>0.53164563394237074</v>
      </c>
      <c r="T8" s="83">
        <v>0.53264122501716926</v>
      </c>
      <c r="U8" s="83">
        <v>0.53363681609196756</v>
      </c>
      <c r="V8" s="83">
        <v>0.53463240716676608</v>
      </c>
      <c r="W8" s="83">
        <v>0.53562799824156437</v>
      </c>
      <c r="X8" s="83">
        <v>0.53662358931636289</v>
      </c>
      <c r="Y8" s="83">
        <v>0.53761918039116119</v>
      </c>
      <c r="Z8" s="83">
        <v>0.53861477146595971</v>
      </c>
      <c r="AA8" s="83">
        <v>0.539610362540758</v>
      </c>
      <c r="AB8" s="83">
        <v>0.54060595361555652</v>
      </c>
      <c r="AC8" s="83">
        <v>0.54160154469035482</v>
      </c>
      <c r="AD8" s="83">
        <v>0.54259713576515334</v>
      </c>
      <c r="AE8" s="83">
        <v>0.54359272683995163</v>
      </c>
      <c r="AF8" s="83">
        <v>0.54458831791475015</v>
      </c>
      <c r="AG8" s="84">
        <v>0.54558390898954845</v>
      </c>
      <c r="AH8" s="84">
        <v>0.54657950006434697</v>
      </c>
      <c r="AI8" s="84">
        <v>0.54757509113914526</v>
      </c>
      <c r="AJ8" s="84">
        <v>0.54857068221394378</v>
      </c>
      <c r="AK8" s="84">
        <v>0.54956627328874208</v>
      </c>
      <c r="AL8" s="84">
        <v>0.5505618643635406</v>
      </c>
      <c r="AM8" s="84">
        <v>0.55155745543833889</v>
      </c>
      <c r="AN8" s="84">
        <v>0.55255304651313741</v>
      </c>
      <c r="AO8" s="84">
        <v>0.55354863758793571</v>
      </c>
      <c r="AP8" s="84">
        <v>0.55454422866273423</v>
      </c>
      <c r="AQ8" s="84">
        <v>0.55553981973753253</v>
      </c>
      <c r="AR8" s="84">
        <v>0.55653541081233104</v>
      </c>
      <c r="AS8" s="84">
        <v>0.55753100188712934</v>
      </c>
      <c r="AT8" s="84">
        <v>0.55852659296192786</v>
      </c>
      <c r="AU8" s="84">
        <v>0.55952218403672616</v>
      </c>
      <c r="AV8" s="84">
        <v>0.56051777511152467</v>
      </c>
      <c r="AW8" s="84">
        <v>0.56151336618632297</v>
      </c>
      <c r="AX8" s="84">
        <v>0.56250895726112149</v>
      </c>
      <c r="AY8" s="84">
        <v>0.56350454833591979</v>
      </c>
      <c r="AZ8" s="84">
        <v>0.5645001394107183</v>
      </c>
      <c r="BA8" s="84">
        <v>0.5654957304855166</v>
      </c>
      <c r="BB8" s="84">
        <v>0.56649132156031512</v>
      </c>
      <c r="BC8" s="84">
        <v>0.56748691263511342</v>
      </c>
      <c r="BD8" s="84">
        <v>0.56848250370991193</v>
      </c>
      <c r="BE8" s="84">
        <v>0.56947809478471023</v>
      </c>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6"/>
    </row>
    <row r="9" spans="2:88" ht="52.8" x14ac:dyDescent="0.25">
      <c r="B9" s="57">
        <v>3</v>
      </c>
      <c r="C9" s="92" t="s">
        <v>261</v>
      </c>
      <c r="D9" s="26" t="s">
        <v>337</v>
      </c>
      <c r="E9" s="26" t="s">
        <v>104</v>
      </c>
      <c r="F9" s="26">
        <v>2</v>
      </c>
      <c r="H9" s="83">
        <v>54.098068025254662</v>
      </c>
      <c r="I9" s="83">
        <v>53.882703174627025</v>
      </c>
      <c r="J9" s="83">
        <v>53.718626306397738</v>
      </c>
      <c r="K9" s="83">
        <v>53.592896494182426</v>
      </c>
      <c r="L9" s="83">
        <v>53.465250197213734</v>
      </c>
      <c r="M9" s="83">
        <v>53.36468484547563</v>
      </c>
      <c r="N9" s="83">
        <v>53.203475100459329</v>
      </c>
      <c r="O9" s="83">
        <v>53.118785521113693</v>
      </c>
      <c r="P9" s="83">
        <v>52.999461566618358</v>
      </c>
      <c r="Q9" s="83">
        <v>52.828330115775103</v>
      </c>
      <c r="R9" s="83">
        <v>51.604911378740717</v>
      </c>
      <c r="S9" s="83">
        <v>51.692616695742274</v>
      </c>
      <c r="T9" s="83">
        <v>51.750060422183566</v>
      </c>
      <c r="U9" s="83">
        <v>51.826537331155322</v>
      </c>
      <c r="V9" s="83">
        <v>52.006176128731241</v>
      </c>
      <c r="W9" s="83">
        <v>50.889251587289884</v>
      </c>
      <c r="X9" s="83">
        <v>51.096357155829509</v>
      </c>
      <c r="Y9" s="83">
        <v>51.274126057684263</v>
      </c>
      <c r="Z9" s="83">
        <v>51.485923520549719</v>
      </c>
      <c r="AA9" s="83">
        <v>51.708729479600706</v>
      </c>
      <c r="AB9" s="83">
        <v>50.581341986386143</v>
      </c>
      <c r="AC9" s="83">
        <v>50.807032032699283</v>
      </c>
      <c r="AD9" s="83">
        <v>51.036748681624736</v>
      </c>
      <c r="AE9" s="83">
        <v>51.264041868656278</v>
      </c>
      <c r="AF9" s="83">
        <v>51.501365341019998</v>
      </c>
      <c r="AG9" s="84">
        <v>51.027601987649376</v>
      </c>
      <c r="AH9" s="84">
        <v>51.250485933478735</v>
      </c>
      <c r="AI9" s="84">
        <v>51.475188455328414</v>
      </c>
      <c r="AJ9" s="84">
        <v>51.7014595000879</v>
      </c>
      <c r="AK9" s="84">
        <v>51.929073781516152</v>
      </c>
      <c r="AL9" s="84">
        <v>51.557827724223152</v>
      </c>
      <c r="AM9" s="84">
        <v>51.787536830082573</v>
      </c>
      <c r="AN9" s="84">
        <v>52.018033403870533</v>
      </c>
      <c r="AO9" s="84">
        <v>52.249164584893627</v>
      </c>
      <c r="AP9" s="84">
        <v>52.48079063970259</v>
      </c>
      <c r="AQ9" s="84">
        <v>52.082783477960085</v>
      </c>
      <c r="AR9" s="84">
        <v>52.315025359373266</v>
      </c>
      <c r="AS9" s="84">
        <v>52.547407764506573</v>
      </c>
      <c r="AT9" s="84">
        <v>52.779830406407655</v>
      </c>
      <c r="AU9" s="84">
        <v>53.012200363444933</v>
      </c>
      <c r="AV9" s="84">
        <v>52.684431316677866</v>
      </c>
      <c r="AW9" s="84">
        <v>52.916442877539893</v>
      </c>
      <c r="AX9" s="84">
        <v>53.143722805639058</v>
      </c>
      <c r="AY9" s="84">
        <v>53.36265328712124</v>
      </c>
      <c r="AZ9" s="84">
        <v>53.581060459059337</v>
      </c>
      <c r="BA9" s="84">
        <v>53.278884561756925</v>
      </c>
      <c r="BB9" s="84">
        <v>53.496069448398551</v>
      </c>
      <c r="BC9" s="84">
        <v>53.712583779428002</v>
      </c>
      <c r="BD9" s="84">
        <v>53.928578000026405</v>
      </c>
      <c r="BE9" s="84">
        <v>54.143797700885635</v>
      </c>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6"/>
    </row>
    <row r="10" spans="2:88" ht="52.8" x14ac:dyDescent="0.25">
      <c r="B10" s="57">
        <v>4</v>
      </c>
      <c r="C10" s="92" t="s">
        <v>338</v>
      </c>
      <c r="D10" s="26" t="s">
        <v>339</v>
      </c>
      <c r="E10" s="26" t="s">
        <v>104</v>
      </c>
      <c r="F10" s="26">
        <v>2</v>
      </c>
      <c r="H10" s="83">
        <v>9.3843471114923229</v>
      </c>
      <c r="I10" s="83">
        <v>9.3027116207059244</v>
      </c>
      <c r="J10" s="83">
        <v>9.2316328042961597</v>
      </c>
      <c r="K10" s="83">
        <v>9.1686869264634314</v>
      </c>
      <c r="L10" s="83">
        <v>9.1103466723922057</v>
      </c>
      <c r="M10" s="83">
        <v>9.078927529499774</v>
      </c>
      <c r="N10" s="83">
        <v>9.0479589168180041</v>
      </c>
      <c r="O10" s="83">
        <v>9.0241660939227142</v>
      </c>
      <c r="P10" s="83">
        <v>9.0010001598045637</v>
      </c>
      <c r="Q10" s="83">
        <v>8.9766168384494467</v>
      </c>
      <c r="R10" s="83">
        <v>8.9553037292764071</v>
      </c>
      <c r="S10" s="83">
        <v>8.9329912399098621</v>
      </c>
      <c r="T10" s="83">
        <v>8.9112318907191561</v>
      </c>
      <c r="U10" s="83">
        <v>8.8915730985088448</v>
      </c>
      <c r="V10" s="83">
        <v>8.8790004886742864</v>
      </c>
      <c r="W10" s="83">
        <v>8.8688068486267237</v>
      </c>
      <c r="X10" s="83">
        <v>8.8601705288824331</v>
      </c>
      <c r="Y10" s="83">
        <v>8.8503369456317582</v>
      </c>
      <c r="Z10" s="83">
        <v>8.8431293988265161</v>
      </c>
      <c r="AA10" s="83">
        <v>8.8372488827700817</v>
      </c>
      <c r="AB10" s="83">
        <v>8.8320226493727017</v>
      </c>
      <c r="AC10" s="83">
        <v>8.8276640220062657</v>
      </c>
      <c r="AD10" s="83">
        <v>8.8241182145011745</v>
      </c>
      <c r="AE10" s="83">
        <v>8.8209692180263684</v>
      </c>
      <c r="AF10" s="83">
        <v>8.8188970317210202</v>
      </c>
      <c r="AG10" s="84">
        <v>8.8144553684593383</v>
      </c>
      <c r="AH10" s="84">
        <v>8.8074208990311593</v>
      </c>
      <c r="AI10" s="84">
        <v>8.8008744306434874</v>
      </c>
      <c r="AJ10" s="84">
        <v>8.7947763498737306</v>
      </c>
      <c r="AK10" s="84">
        <v>8.7890910548341967</v>
      </c>
      <c r="AL10" s="84">
        <v>8.7837864738302738</v>
      </c>
      <c r="AM10" s="84">
        <v>8.7788336495612587</v>
      </c>
      <c r="AN10" s="84">
        <v>8.7742063791662357</v>
      </c>
      <c r="AO10" s="84">
        <v>8.7698809019360926</v>
      </c>
      <c r="AP10" s="84">
        <v>8.7658356277828666</v>
      </c>
      <c r="AQ10" s="84">
        <v>8.7620509006198724</v>
      </c>
      <c r="AR10" s="84">
        <v>8.7585087917018729</v>
      </c>
      <c r="AS10" s="84">
        <v>8.7551929187205868</v>
      </c>
      <c r="AT10" s="84">
        <v>8.7520882870849412</v>
      </c>
      <c r="AU10" s="84">
        <v>8.7491811503453949</v>
      </c>
      <c r="AV10" s="84">
        <v>8.7464588871692577</v>
      </c>
      <c r="AW10" s="84">
        <v>8.743909892654818</v>
      </c>
      <c r="AX10" s="84">
        <v>8.7412945075182229</v>
      </c>
      <c r="AY10" s="84">
        <v>8.7384198146062815</v>
      </c>
      <c r="AZ10" s="84">
        <v>8.7356839797382566</v>
      </c>
      <c r="BA10" s="84">
        <v>8.7330787170334521</v>
      </c>
      <c r="BB10" s="84">
        <v>8.7305963740842696</v>
      </c>
      <c r="BC10" s="84">
        <v>8.7282299090890536</v>
      </c>
      <c r="BD10" s="84">
        <v>8.7254069832449037</v>
      </c>
      <c r="BE10" s="84">
        <v>8.7161848386859528</v>
      </c>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6"/>
    </row>
    <row r="11" spans="2:88" ht="52.8" x14ac:dyDescent="0.25">
      <c r="B11" s="57">
        <v>5</v>
      </c>
      <c r="C11" s="92" t="s">
        <v>265</v>
      </c>
      <c r="D11" s="26" t="s">
        <v>340</v>
      </c>
      <c r="E11" s="26" t="s">
        <v>267</v>
      </c>
      <c r="F11" s="26">
        <v>1</v>
      </c>
      <c r="H11" s="87">
        <v>152</v>
      </c>
      <c r="I11" s="87">
        <v>150</v>
      </c>
      <c r="J11" s="87">
        <v>147</v>
      </c>
      <c r="K11" s="87">
        <v>145</v>
      </c>
      <c r="L11" s="87">
        <v>144</v>
      </c>
      <c r="M11" s="87">
        <v>142</v>
      </c>
      <c r="N11" s="87">
        <v>140</v>
      </c>
      <c r="O11" s="87">
        <v>139</v>
      </c>
      <c r="P11" s="87">
        <v>137</v>
      </c>
      <c r="Q11" s="87">
        <v>136</v>
      </c>
      <c r="R11" s="87">
        <v>132</v>
      </c>
      <c r="S11" s="87">
        <v>131</v>
      </c>
      <c r="T11" s="87">
        <v>131</v>
      </c>
      <c r="U11" s="87">
        <v>131</v>
      </c>
      <c r="V11" s="87">
        <v>130</v>
      </c>
      <c r="W11" s="87">
        <v>127</v>
      </c>
      <c r="X11" s="87">
        <v>126</v>
      </c>
      <c r="Y11" s="87">
        <v>126</v>
      </c>
      <c r="Z11" s="87">
        <v>126</v>
      </c>
      <c r="AA11" s="87">
        <v>126</v>
      </c>
      <c r="AB11" s="87">
        <v>122</v>
      </c>
      <c r="AC11" s="87">
        <v>122</v>
      </c>
      <c r="AD11" s="87">
        <v>122</v>
      </c>
      <c r="AE11" s="87">
        <v>122</v>
      </c>
      <c r="AF11" s="87">
        <v>122</v>
      </c>
      <c r="AG11" s="88">
        <v>120</v>
      </c>
      <c r="AH11" s="88">
        <v>120</v>
      </c>
      <c r="AI11" s="88">
        <v>119</v>
      </c>
      <c r="AJ11" s="88">
        <v>119</v>
      </c>
      <c r="AK11" s="88">
        <v>119</v>
      </c>
      <c r="AL11" s="88">
        <v>118</v>
      </c>
      <c r="AM11" s="88">
        <v>117</v>
      </c>
      <c r="AN11" s="88">
        <v>117</v>
      </c>
      <c r="AO11" s="88">
        <v>117</v>
      </c>
      <c r="AP11" s="88">
        <v>117</v>
      </c>
      <c r="AQ11" s="88">
        <v>115</v>
      </c>
      <c r="AR11" s="88">
        <v>115</v>
      </c>
      <c r="AS11" s="88">
        <v>115</v>
      </c>
      <c r="AT11" s="88">
        <v>115</v>
      </c>
      <c r="AU11" s="88">
        <v>115</v>
      </c>
      <c r="AV11" s="88">
        <v>113</v>
      </c>
      <c r="AW11" s="88">
        <v>113</v>
      </c>
      <c r="AX11" s="88">
        <v>113</v>
      </c>
      <c r="AY11" s="88">
        <v>113</v>
      </c>
      <c r="AZ11" s="88">
        <v>113</v>
      </c>
      <c r="BA11" s="88">
        <v>111</v>
      </c>
      <c r="BB11" s="88">
        <v>111</v>
      </c>
      <c r="BC11" s="88">
        <v>111</v>
      </c>
      <c r="BD11" s="88">
        <v>111</v>
      </c>
      <c r="BE11" s="88">
        <v>111</v>
      </c>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6"/>
    </row>
    <row r="12" spans="2:88" ht="52.8" x14ac:dyDescent="0.25">
      <c r="B12" s="57">
        <v>6</v>
      </c>
      <c r="C12" s="92" t="s">
        <v>268</v>
      </c>
      <c r="D12" s="26" t="s">
        <v>341</v>
      </c>
      <c r="E12" s="26" t="s">
        <v>267</v>
      </c>
      <c r="F12" s="26">
        <v>1</v>
      </c>
      <c r="H12" s="87">
        <v>195</v>
      </c>
      <c r="I12" s="87">
        <v>193</v>
      </c>
      <c r="J12" s="87">
        <v>192</v>
      </c>
      <c r="K12" s="87">
        <v>190</v>
      </c>
      <c r="L12" s="87">
        <v>189</v>
      </c>
      <c r="M12" s="87">
        <v>188</v>
      </c>
      <c r="N12" s="87">
        <v>188</v>
      </c>
      <c r="O12" s="87">
        <v>187</v>
      </c>
      <c r="P12" s="87">
        <v>187</v>
      </c>
      <c r="Q12" s="87">
        <v>186</v>
      </c>
      <c r="R12" s="87">
        <v>186</v>
      </c>
      <c r="S12" s="87">
        <v>185</v>
      </c>
      <c r="T12" s="87">
        <v>185</v>
      </c>
      <c r="U12" s="87">
        <v>185</v>
      </c>
      <c r="V12" s="87">
        <v>184</v>
      </c>
      <c r="W12" s="87">
        <v>184</v>
      </c>
      <c r="X12" s="87">
        <v>184</v>
      </c>
      <c r="Y12" s="87">
        <v>184</v>
      </c>
      <c r="Z12" s="87">
        <v>184</v>
      </c>
      <c r="AA12" s="87">
        <v>183</v>
      </c>
      <c r="AB12" s="87">
        <v>183</v>
      </c>
      <c r="AC12" s="87">
        <v>183</v>
      </c>
      <c r="AD12" s="87">
        <v>183</v>
      </c>
      <c r="AE12" s="87">
        <v>183</v>
      </c>
      <c r="AF12" s="87">
        <v>183</v>
      </c>
      <c r="AG12" s="88">
        <v>183</v>
      </c>
      <c r="AH12" s="88">
        <v>183</v>
      </c>
      <c r="AI12" s="88">
        <v>183</v>
      </c>
      <c r="AJ12" s="88">
        <v>183</v>
      </c>
      <c r="AK12" s="88">
        <v>182</v>
      </c>
      <c r="AL12" s="88">
        <v>182</v>
      </c>
      <c r="AM12" s="88">
        <v>182</v>
      </c>
      <c r="AN12" s="88">
        <v>182</v>
      </c>
      <c r="AO12" s="88">
        <v>182</v>
      </c>
      <c r="AP12" s="88">
        <v>182</v>
      </c>
      <c r="AQ12" s="88">
        <v>182</v>
      </c>
      <c r="AR12" s="88">
        <v>182</v>
      </c>
      <c r="AS12" s="88">
        <v>182</v>
      </c>
      <c r="AT12" s="88">
        <v>182</v>
      </c>
      <c r="AU12" s="88">
        <v>182</v>
      </c>
      <c r="AV12" s="88">
        <v>182</v>
      </c>
      <c r="AW12" s="88">
        <v>181</v>
      </c>
      <c r="AX12" s="88">
        <v>181</v>
      </c>
      <c r="AY12" s="88">
        <v>181</v>
      </c>
      <c r="AZ12" s="88">
        <v>181</v>
      </c>
      <c r="BA12" s="88">
        <v>181</v>
      </c>
      <c r="BB12" s="88">
        <v>181</v>
      </c>
      <c r="BC12" s="88">
        <v>181</v>
      </c>
      <c r="BD12" s="88">
        <v>181</v>
      </c>
      <c r="BE12" s="88">
        <v>181</v>
      </c>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6"/>
    </row>
    <row r="13" spans="2:88" ht="52.8" x14ac:dyDescent="0.25">
      <c r="B13" s="57">
        <v>7</v>
      </c>
      <c r="C13" s="92" t="s">
        <v>270</v>
      </c>
      <c r="D13" s="26" t="s">
        <v>342</v>
      </c>
      <c r="E13" s="26" t="s">
        <v>267</v>
      </c>
      <c r="F13" s="26">
        <v>1</v>
      </c>
      <c r="H13" s="87">
        <v>157.03599109919517</v>
      </c>
      <c r="I13" s="87">
        <v>154.71461916359164</v>
      </c>
      <c r="J13" s="87">
        <v>152.61686489150506</v>
      </c>
      <c r="K13" s="87">
        <v>150.63907361966164</v>
      </c>
      <c r="L13" s="87">
        <v>148.82916286628461</v>
      </c>
      <c r="M13" s="87">
        <v>147.17084157900058</v>
      </c>
      <c r="N13" s="87">
        <v>145.59859650620686</v>
      </c>
      <c r="O13" s="87">
        <v>144.12162796274606</v>
      </c>
      <c r="P13" s="87">
        <v>142.78805584672568</v>
      </c>
      <c r="Q13" s="87">
        <v>141.49215713825339</v>
      </c>
      <c r="R13" s="87">
        <v>137.84436383722672</v>
      </c>
      <c r="S13" s="87">
        <v>137.34114515295974</v>
      </c>
      <c r="T13" s="87">
        <v>136.89695134752182</v>
      </c>
      <c r="U13" s="87">
        <v>136.48092915660649</v>
      </c>
      <c r="V13" s="87">
        <v>136.13720781350378</v>
      </c>
      <c r="W13" s="87">
        <v>132.88461512967993</v>
      </c>
      <c r="X13" s="87">
        <v>132.6016045862352</v>
      </c>
      <c r="Y13" s="87">
        <v>132.31678419185266</v>
      </c>
      <c r="Z13" s="87">
        <v>132.04434844633565</v>
      </c>
      <c r="AA13" s="87">
        <v>131.78684292458414</v>
      </c>
      <c r="AB13" s="87">
        <v>128.66698146774274</v>
      </c>
      <c r="AC13" s="87">
        <v>128.46750264995944</v>
      </c>
      <c r="AD13" s="87">
        <v>128.27256637261695</v>
      </c>
      <c r="AE13" s="87">
        <v>128.0808794807441</v>
      </c>
      <c r="AF13" s="87">
        <v>127.91126195385337</v>
      </c>
      <c r="AG13" s="88">
        <v>126.23096969684993</v>
      </c>
      <c r="AH13" s="88">
        <v>126.02114898042363</v>
      </c>
      <c r="AI13" s="88">
        <v>125.81486646086391</v>
      </c>
      <c r="AJ13" s="88">
        <v>125.61146404195175</v>
      </c>
      <c r="AK13" s="88">
        <v>125.41035632886637</v>
      </c>
      <c r="AL13" s="88">
        <v>123.97825787629264</v>
      </c>
      <c r="AM13" s="88">
        <v>123.78670276192319</v>
      </c>
      <c r="AN13" s="88">
        <v>123.59600447184508</v>
      </c>
      <c r="AO13" s="88">
        <v>123.40579020693129</v>
      </c>
      <c r="AP13" s="88">
        <v>123.21572564836528</v>
      </c>
      <c r="AQ13" s="88">
        <v>121.76473337107571</v>
      </c>
      <c r="AR13" s="88">
        <v>121.58071738209516</v>
      </c>
      <c r="AS13" s="88">
        <v>121.39600348197465</v>
      </c>
      <c r="AT13" s="88">
        <v>121.21037316778788</v>
      </c>
      <c r="AU13" s="88">
        <v>121.0236295332037</v>
      </c>
      <c r="AV13" s="88">
        <v>119.74401637084236</v>
      </c>
      <c r="AW13" s="88">
        <v>119.56026192453068</v>
      </c>
      <c r="AX13" s="88">
        <v>119.36588164977925</v>
      </c>
      <c r="AY13" s="88">
        <v>119.15372910292608</v>
      </c>
      <c r="AZ13" s="88">
        <v>118.93978015545412</v>
      </c>
      <c r="BA13" s="88">
        <v>117.73665595283286</v>
      </c>
      <c r="BB13" s="88">
        <v>117.52400623388901</v>
      </c>
      <c r="BC13" s="88">
        <v>117.3093019329193</v>
      </c>
      <c r="BD13" s="88">
        <v>117.09178749509749</v>
      </c>
      <c r="BE13" s="88">
        <v>116.85998707159906</v>
      </c>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6"/>
    </row>
    <row r="14" spans="2:88" ht="52.8" x14ac:dyDescent="0.25">
      <c r="B14" s="57">
        <v>8</v>
      </c>
      <c r="C14" s="92" t="s">
        <v>272</v>
      </c>
      <c r="D14" s="26" t="s">
        <v>343</v>
      </c>
      <c r="E14" s="26" t="s">
        <v>104</v>
      </c>
      <c r="F14" s="26">
        <v>2</v>
      </c>
      <c r="H14" s="83">
        <v>13.780293262453823</v>
      </c>
      <c r="I14" s="83">
        <v>12.917791396429603</v>
      </c>
      <c r="J14" s="83">
        <v>12.627683640450215</v>
      </c>
      <c r="K14" s="83">
        <v>11.453806477135219</v>
      </c>
      <c r="L14" s="83">
        <v>11.346377692446737</v>
      </c>
      <c r="M14" s="83">
        <v>11.070627132639469</v>
      </c>
      <c r="N14" s="83">
        <v>10.629599447234938</v>
      </c>
      <c r="O14" s="83">
        <v>10.39038468168585</v>
      </c>
      <c r="P14" s="83">
        <v>10.013294636233134</v>
      </c>
      <c r="Q14" s="83">
        <v>9.2306099310936087</v>
      </c>
      <c r="R14" s="83">
        <v>7.8440626691381841</v>
      </c>
      <c r="S14" s="83">
        <v>7.8440626691381832</v>
      </c>
      <c r="T14" s="83">
        <v>7.8440626691381832</v>
      </c>
      <c r="U14" s="83">
        <v>7.844062669138185</v>
      </c>
      <c r="V14" s="83">
        <v>7.844062669138185</v>
      </c>
      <c r="W14" s="83">
        <v>7.1590165267972914</v>
      </c>
      <c r="X14" s="83">
        <v>7.1590165267972932</v>
      </c>
      <c r="Y14" s="83">
        <v>7.1590165267972914</v>
      </c>
      <c r="Z14" s="83">
        <v>7.1590165267972914</v>
      </c>
      <c r="AA14" s="83">
        <v>7.1590165267972923</v>
      </c>
      <c r="AB14" s="83">
        <v>6.4739703844564005</v>
      </c>
      <c r="AC14" s="83">
        <v>6.4739703844564023</v>
      </c>
      <c r="AD14" s="83">
        <v>6.4739703844564014</v>
      </c>
      <c r="AE14" s="83">
        <v>6.4739703844564023</v>
      </c>
      <c r="AF14" s="83">
        <v>6.4739703844564014</v>
      </c>
      <c r="AG14" s="84">
        <v>5.5149057851791543</v>
      </c>
      <c r="AH14" s="84">
        <v>5.5149057851791543</v>
      </c>
      <c r="AI14" s="84">
        <v>5.5149057851791561</v>
      </c>
      <c r="AJ14" s="84">
        <v>5.5149057851791561</v>
      </c>
      <c r="AK14" s="84">
        <v>5.5149057851791561</v>
      </c>
      <c r="AL14" s="84">
        <v>5.5149057851791552</v>
      </c>
      <c r="AM14" s="84">
        <v>5.5149057851791543</v>
      </c>
      <c r="AN14" s="84">
        <v>5.5149057851791543</v>
      </c>
      <c r="AO14" s="84">
        <v>5.5149057851791543</v>
      </c>
      <c r="AP14" s="84">
        <v>5.5149057851791543</v>
      </c>
      <c r="AQ14" s="84">
        <v>5.5149057851791543</v>
      </c>
      <c r="AR14" s="84">
        <v>5.5149057851791561</v>
      </c>
      <c r="AS14" s="84">
        <v>5.5149057851791543</v>
      </c>
      <c r="AT14" s="84">
        <v>5.5149057851791543</v>
      </c>
      <c r="AU14" s="84">
        <v>5.5149057851791543</v>
      </c>
      <c r="AV14" s="84">
        <v>5.5149057851791552</v>
      </c>
      <c r="AW14" s="84">
        <v>5.5149057851791561</v>
      </c>
      <c r="AX14" s="84">
        <v>5.5149057851791552</v>
      </c>
      <c r="AY14" s="84">
        <v>5.5149057851791561</v>
      </c>
      <c r="AZ14" s="84">
        <v>5.5149057851791561</v>
      </c>
      <c r="BA14" s="84">
        <v>5.5149057851791561</v>
      </c>
      <c r="BB14" s="84">
        <v>5.5149057851791561</v>
      </c>
      <c r="BC14" s="84">
        <v>5.5149057851791543</v>
      </c>
      <c r="BD14" s="84">
        <v>5.5149057851791543</v>
      </c>
      <c r="BE14" s="84">
        <v>5.5149057851791552</v>
      </c>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6"/>
    </row>
    <row r="15" spans="2:88" ht="52.8" x14ac:dyDescent="0.25">
      <c r="B15" s="57">
        <v>9</v>
      </c>
      <c r="C15" s="92" t="s">
        <v>274</v>
      </c>
      <c r="D15" s="26" t="s">
        <v>344</v>
      </c>
      <c r="E15" s="26" t="s">
        <v>276</v>
      </c>
      <c r="F15" s="26">
        <v>2</v>
      </c>
      <c r="H15" s="83">
        <v>79.378810540022371</v>
      </c>
      <c r="I15" s="83">
        <v>73.538284428852165</v>
      </c>
      <c r="J15" s="83">
        <v>71.063994130032569</v>
      </c>
      <c r="K15" s="83">
        <v>63.75718538863363</v>
      </c>
      <c r="L15" s="83">
        <v>62.527096262658304</v>
      </c>
      <c r="M15" s="83">
        <v>60.408844362242149</v>
      </c>
      <c r="N15" s="83">
        <v>57.51830734981386</v>
      </c>
      <c r="O15" s="83">
        <v>55.715457129231687</v>
      </c>
      <c r="P15" s="83">
        <v>53.256272558800752</v>
      </c>
      <c r="Q15" s="83">
        <v>48.762345736617149</v>
      </c>
      <c r="R15" s="83">
        <v>41.150367955199478</v>
      </c>
      <c r="S15" s="83">
        <v>40.912320982589925</v>
      </c>
      <c r="T15" s="83">
        <v>40.700606869691647</v>
      </c>
      <c r="U15" s="83">
        <v>40.484115657879435</v>
      </c>
      <c r="V15" s="83">
        <v>40.199126913730538</v>
      </c>
      <c r="W15" s="83">
        <v>36.424993030429114</v>
      </c>
      <c r="X15" s="83">
        <v>36.17469824016279</v>
      </c>
      <c r="Y15" s="83">
        <v>35.949894026019216</v>
      </c>
      <c r="Z15" s="83">
        <v>35.717233034622993</v>
      </c>
      <c r="AA15" s="83">
        <v>35.485624389541059</v>
      </c>
      <c r="AB15" s="83">
        <v>31.884932571088608</v>
      </c>
      <c r="AC15" s="83">
        <v>31.678387298166971</v>
      </c>
      <c r="AD15" s="83">
        <v>31.477501368865127</v>
      </c>
      <c r="AE15" s="83">
        <v>31.284183525871551</v>
      </c>
      <c r="AF15" s="83">
        <v>31.086171159124834</v>
      </c>
      <c r="AG15" s="84">
        <v>26.313908261357973</v>
      </c>
      <c r="AH15" s="84">
        <v>26.147856617556844</v>
      </c>
      <c r="AI15" s="84">
        <v>25.982853144164078</v>
      </c>
      <c r="AJ15" s="84">
        <v>25.818891220823232</v>
      </c>
      <c r="AK15" s="84">
        <v>25.655964269042755</v>
      </c>
      <c r="AL15" s="84">
        <v>25.494065751930588</v>
      </c>
      <c r="AM15" s="84">
        <v>25.333189173930517</v>
      </c>
      <c r="AN15" s="84">
        <v>25.173328080560154</v>
      </c>
      <c r="AO15" s="84">
        <v>25.014476058150603</v>
      </c>
      <c r="AP15" s="84">
        <v>24.856626733587795</v>
      </c>
      <c r="AQ15" s="84">
        <v>24.699773774055451</v>
      </c>
      <c r="AR15" s="84">
        <v>24.543910886779724</v>
      </c>
      <c r="AS15" s="84">
        <v>24.389031818775386</v>
      </c>
      <c r="AT15" s="84">
        <v>24.235130356593729</v>
      </c>
      <c r="AU15" s="84">
        <v>24.082200326071987</v>
      </c>
      <c r="AV15" s="84">
        <v>23.930235592084411</v>
      </c>
      <c r="AW15" s="84">
        <v>23.779230058294878</v>
      </c>
      <c r="AX15" s="84">
        <v>23.629177666911119</v>
      </c>
      <c r="AY15" s="84">
        <v>23.480072398440516</v>
      </c>
      <c r="AZ15" s="84">
        <v>23.331908271447368</v>
      </c>
      <c r="BA15" s="84">
        <v>23.184679342311838</v>
      </c>
      <c r="BB15" s="84">
        <v>23.038379704990302</v>
      </c>
      <c r="BC15" s="84">
        <v>22.893003490777307</v>
      </c>
      <c r="BD15" s="84">
        <v>22.748544868069036</v>
      </c>
      <c r="BE15" s="84">
        <v>22.604998042128212</v>
      </c>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6"/>
    </row>
    <row r="16" spans="2:88" ht="52.8" x14ac:dyDescent="0.25">
      <c r="B16" s="57">
        <v>10</v>
      </c>
      <c r="C16" s="92" t="s">
        <v>277</v>
      </c>
      <c r="D16" s="26" t="s">
        <v>345</v>
      </c>
      <c r="E16" s="26" t="s">
        <v>279</v>
      </c>
      <c r="F16" s="26">
        <v>2</v>
      </c>
      <c r="H16" s="83">
        <v>143.93008350687012</v>
      </c>
      <c r="I16" s="83">
        <v>145.94496365259855</v>
      </c>
      <c r="J16" s="83">
        <v>147.958475137855</v>
      </c>
      <c r="K16" s="83">
        <v>149.90322924258408</v>
      </c>
      <c r="L16" s="83">
        <v>151.71801436381872</v>
      </c>
      <c r="M16" s="83">
        <v>153.38073211995535</v>
      </c>
      <c r="N16" s="83">
        <v>154.80390726021517</v>
      </c>
      <c r="O16" s="83">
        <v>156.36515783589769</v>
      </c>
      <c r="P16" s="83">
        <v>157.77999031941172</v>
      </c>
      <c r="Q16" s="83">
        <v>158.95460314921402</v>
      </c>
      <c r="R16" s="83">
        <v>160.17054404353613</v>
      </c>
      <c r="S16" s="83">
        <v>161.18706066057396</v>
      </c>
      <c r="T16" s="83">
        <v>162.10162144251336</v>
      </c>
      <c r="U16" s="83">
        <v>163.04341647552408</v>
      </c>
      <c r="V16" s="83">
        <v>164.30964236444291</v>
      </c>
      <c r="W16" s="83">
        <v>165.61153467678668</v>
      </c>
      <c r="X16" s="83">
        <v>166.86476090296725</v>
      </c>
      <c r="Y16" s="83">
        <v>168.00220573576794</v>
      </c>
      <c r="Z16" s="83">
        <v>169.19627829186604</v>
      </c>
      <c r="AA16" s="83">
        <v>170.40035503322272</v>
      </c>
      <c r="AB16" s="83">
        <v>171.59488426381125</v>
      </c>
      <c r="AC16" s="83">
        <v>172.81391081631588</v>
      </c>
      <c r="AD16" s="83">
        <v>174.01454125650133</v>
      </c>
      <c r="AE16" s="83">
        <v>175.18340334630025</v>
      </c>
      <c r="AF16" s="83">
        <v>176.39720358925751</v>
      </c>
      <c r="AG16" s="84">
        <v>177.61522715778321</v>
      </c>
      <c r="AH16" s="84">
        <v>178.84092785505047</v>
      </c>
      <c r="AI16" s="84">
        <v>180.07435376031319</v>
      </c>
      <c r="AJ16" s="84">
        <v>181.31555325069854</v>
      </c>
      <c r="AK16" s="84">
        <v>182.56457500301715</v>
      </c>
      <c r="AL16" s="84">
        <v>183.8214679955837</v>
      </c>
      <c r="AM16" s="84">
        <v>185.08628151004842</v>
      </c>
      <c r="AN16" s="84">
        <v>186.35906513323911</v>
      </c>
      <c r="AO16" s="84">
        <v>187.63986875901395</v>
      </c>
      <c r="AP16" s="84">
        <v>188.92874259012527</v>
      </c>
      <c r="AQ16" s="84">
        <v>190.22573714009417</v>
      </c>
      <c r="AR16" s="84">
        <v>191.53090323509593</v>
      </c>
      <c r="AS16" s="84">
        <v>192.84429201585664</v>
      </c>
      <c r="AT16" s="84">
        <v>194.16595493956078</v>
      </c>
      <c r="AU16" s="84">
        <v>195.49594378176997</v>
      </c>
      <c r="AV16" s="84">
        <v>196.83431063835286</v>
      </c>
      <c r="AW16" s="84">
        <v>198.18110792742638</v>
      </c>
      <c r="AX16" s="84">
        <v>199.53638839130812</v>
      </c>
      <c r="AY16" s="84">
        <v>200.90020509848026</v>
      </c>
      <c r="AZ16" s="84">
        <v>202.27261144556476</v>
      </c>
      <c r="BA16" s="84">
        <v>203.65366115931022</v>
      </c>
      <c r="BB16" s="84">
        <v>205.04340829859009</v>
      </c>
      <c r="BC16" s="84">
        <v>206.44190725641275</v>
      </c>
      <c r="BD16" s="84">
        <v>207.84921276194297</v>
      </c>
      <c r="BE16" s="84">
        <v>209.26537988253529</v>
      </c>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6"/>
    </row>
    <row r="17" spans="2:88" ht="52.8" x14ac:dyDescent="0.25">
      <c r="B17" s="57">
        <v>11</v>
      </c>
      <c r="C17" s="92" t="s">
        <v>289</v>
      </c>
      <c r="D17" s="26" t="s">
        <v>346</v>
      </c>
      <c r="E17" s="26" t="s">
        <v>291</v>
      </c>
      <c r="F17" s="26">
        <v>0</v>
      </c>
      <c r="H17" s="89">
        <v>0.87168887576548537</v>
      </c>
      <c r="I17" s="89">
        <v>0.87353440594462251</v>
      </c>
      <c r="J17" s="89">
        <v>0.87545384179256736</v>
      </c>
      <c r="K17" s="89">
        <v>0.87732290837576477</v>
      </c>
      <c r="L17" s="89">
        <v>0.87906078830592205</v>
      </c>
      <c r="M17" s="89">
        <v>0.87997705111846847</v>
      </c>
      <c r="N17" s="89">
        <v>0.88073370521666117</v>
      </c>
      <c r="O17" s="89">
        <v>0.88157429736112392</v>
      </c>
      <c r="P17" s="89">
        <v>0.88231115517867409</v>
      </c>
      <c r="Q17" s="89">
        <v>0.88288547140569251</v>
      </c>
      <c r="R17" s="89">
        <v>0.88347325552676959</v>
      </c>
      <c r="S17" s="89">
        <v>0.88393874505121428</v>
      </c>
      <c r="T17" s="89">
        <v>0.88435547821233551</v>
      </c>
      <c r="U17" s="89">
        <v>0.88476374359701271</v>
      </c>
      <c r="V17" s="89">
        <v>0.88536036114120698</v>
      </c>
      <c r="W17" s="89">
        <v>0.88597032181165702</v>
      </c>
      <c r="X17" s="89">
        <v>0.88654265111442254</v>
      </c>
      <c r="Y17" s="89">
        <v>0.88704072110405552</v>
      </c>
      <c r="Z17" s="89">
        <v>0.88756562801266814</v>
      </c>
      <c r="AA17" s="89">
        <v>0.88808739839773931</v>
      </c>
      <c r="AB17" s="89">
        <v>0.88859964805764369</v>
      </c>
      <c r="AC17" s="89">
        <v>0.88911706739975105</v>
      </c>
      <c r="AD17" s="89">
        <v>0.88961856823163121</v>
      </c>
      <c r="AE17" s="89">
        <v>0.89009561293443806</v>
      </c>
      <c r="AF17" s="89">
        <v>0.89059172602163073</v>
      </c>
      <c r="AG17" s="90">
        <v>0.89108417467279499</v>
      </c>
      <c r="AH17" s="90">
        <v>0.89157323976085356</v>
      </c>
      <c r="AI17" s="90">
        <v>0.89205894111172213</v>
      </c>
      <c r="AJ17" s="90">
        <v>0.8925412984202038</v>
      </c>
      <c r="AK17" s="90">
        <v>0.89302033125078606</v>
      </c>
      <c r="AL17" s="90">
        <v>0.89349605903843132</v>
      </c>
      <c r="AM17" s="90">
        <v>0.89396850108936377</v>
      </c>
      <c r="AN17" s="90">
        <v>0.89443767658184992</v>
      </c>
      <c r="AO17" s="90">
        <v>0.89490360456697415</v>
      </c>
      <c r="AP17" s="90">
        <v>0.89536630396941053</v>
      </c>
      <c r="AQ17" s="90">
        <v>0.89582579358818748</v>
      </c>
      <c r="AR17" s="90">
        <v>0.89628209209744936</v>
      </c>
      <c r="AS17" s="90">
        <v>0.89673521804721246</v>
      </c>
      <c r="AT17" s="90">
        <v>0.89718518986411522</v>
      </c>
      <c r="AU17" s="90">
        <v>0.89763202585216528</v>
      </c>
      <c r="AV17" s="90">
        <v>0.89807574419348002</v>
      </c>
      <c r="AW17" s="90">
        <v>0.89851636294902326</v>
      </c>
      <c r="AX17" s="90">
        <v>0.89895390005933651</v>
      </c>
      <c r="AY17" s="90">
        <v>0.89938837334526656</v>
      </c>
      <c r="AZ17" s="90">
        <v>0.89981980050868648</v>
      </c>
      <c r="BA17" s="90">
        <v>0.90024819913321408</v>
      </c>
      <c r="BB17" s="90">
        <v>0.90067358668492381</v>
      </c>
      <c r="BC17" s="90">
        <v>0.90109598051305506</v>
      </c>
      <c r="BD17" s="90">
        <v>0.90151539785071577</v>
      </c>
      <c r="BE17" s="90">
        <v>0.901931855815581</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row>
    <row r="18" spans="2:88" x14ac:dyDescent="0.25">
      <c r="C18" s="59"/>
      <c r="D18" s="60"/>
      <c r="E18" s="60"/>
      <c r="F18" s="59"/>
    </row>
    <row r="19" spans="2:88" x14ac:dyDescent="0.25"/>
    <row r="20" spans="2:88" x14ac:dyDescent="0.25"/>
    <row r="21" spans="2:88" x14ac:dyDescent="0.25">
      <c r="B21" s="46" t="s">
        <v>117</v>
      </c>
    </row>
    <row r="22" spans="2:88" x14ac:dyDescent="0.25"/>
    <row r="23" spans="2:88" x14ac:dyDescent="0.25">
      <c r="B23" s="47"/>
      <c r="C23" t="s">
        <v>118</v>
      </c>
    </row>
    <row r="24" spans="2:88" x14ac:dyDescent="0.25"/>
    <row r="25" spans="2:88" x14ac:dyDescent="0.25">
      <c r="B25" s="48"/>
      <c r="C25" t="s">
        <v>119</v>
      </c>
    </row>
    <row r="26" spans="2:88" x14ac:dyDescent="0.25"/>
    <row r="27" spans="2:88" x14ac:dyDescent="0.25"/>
    <row r="28" spans="2:88" x14ac:dyDescent="0.25"/>
    <row r="29" spans="2:88" ht="14.4" x14ac:dyDescent="0.3">
      <c r="B29" s="125" t="s">
        <v>347</v>
      </c>
      <c r="C29" s="126"/>
      <c r="D29" s="126"/>
      <c r="E29" s="126"/>
      <c r="F29" s="126"/>
      <c r="G29" s="126"/>
      <c r="H29" s="126"/>
      <c r="I29" s="127"/>
    </row>
    <row r="30" spans="2:88" x14ac:dyDescent="0.25"/>
    <row r="31" spans="2:88" s="6" customFormat="1" x14ac:dyDescent="0.25">
      <c r="B31" s="49" t="s">
        <v>72</v>
      </c>
      <c r="C31" s="128" t="s">
        <v>122</v>
      </c>
      <c r="D31" s="128"/>
      <c r="E31" s="128"/>
      <c r="F31" s="128"/>
      <c r="G31" s="128"/>
      <c r="H31" s="128"/>
      <c r="I31" s="128"/>
    </row>
    <row r="32" spans="2:88" s="6" customFormat="1" ht="59.7" customHeight="1" x14ac:dyDescent="0.25">
      <c r="B32" s="50">
        <v>1</v>
      </c>
      <c r="C32" s="116" t="s">
        <v>348</v>
      </c>
      <c r="D32" s="117"/>
      <c r="E32" s="117"/>
      <c r="F32" s="117"/>
      <c r="G32" s="117"/>
      <c r="H32" s="117"/>
      <c r="I32" s="117"/>
    </row>
    <row r="33" spans="2:9" s="6" customFormat="1" ht="54" customHeight="1" x14ac:dyDescent="0.25">
      <c r="B33" s="50">
        <v>2</v>
      </c>
      <c r="C33" s="116" t="s">
        <v>349</v>
      </c>
      <c r="D33" s="117"/>
      <c r="E33" s="117"/>
      <c r="F33" s="117"/>
      <c r="G33" s="117"/>
      <c r="H33" s="117"/>
      <c r="I33" s="117"/>
    </row>
    <row r="34" spans="2:9" s="6" customFormat="1" ht="58.2" customHeight="1" x14ac:dyDescent="0.25">
      <c r="B34" s="50">
        <v>3</v>
      </c>
      <c r="C34" s="116" t="s">
        <v>350</v>
      </c>
      <c r="D34" s="117"/>
      <c r="E34" s="117"/>
      <c r="F34" s="117"/>
      <c r="G34" s="117"/>
      <c r="H34" s="117"/>
      <c r="I34" s="117"/>
    </row>
    <row r="35" spans="2:9" s="6" customFormat="1" ht="61.2" customHeight="1" x14ac:dyDescent="0.25">
      <c r="B35" s="50">
        <v>4</v>
      </c>
      <c r="C35" s="116" t="s">
        <v>351</v>
      </c>
      <c r="D35" s="117"/>
      <c r="E35" s="117"/>
      <c r="F35" s="117"/>
      <c r="G35" s="117"/>
      <c r="H35" s="117"/>
      <c r="I35" s="117"/>
    </row>
    <row r="36" spans="2:9" s="6" customFormat="1" ht="58.5" customHeight="1" x14ac:dyDescent="0.25">
      <c r="B36" s="50">
        <v>5</v>
      </c>
      <c r="C36" s="116" t="s">
        <v>352</v>
      </c>
      <c r="D36" s="117"/>
      <c r="E36" s="117"/>
      <c r="F36" s="117"/>
      <c r="G36" s="117"/>
      <c r="H36" s="117"/>
      <c r="I36" s="117"/>
    </row>
    <row r="37" spans="2:9" s="6" customFormat="1" ht="75.45" customHeight="1" x14ac:dyDescent="0.25">
      <c r="B37" s="50">
        <v>6</v>
      </c>
      <c r="C37" s="116" t="s">
        <v>353</v>
      </c>
      <c r="D37" s="117"/>
      <c r="E37" s="117"/>
      <c r="F37" s="117"/>
      <c r="G37" s="117"/>
      <c r="H37" s="117"/>
      <c r="I37" s="117"/>
    </row>
    <row r="38" spans="2:9" s="6" customFormat="1" ht="61.5" customHeight="1" x14ac:dyDescent="0.25">
      <c r="B38" s="50">
        <v>7</v>
      </c>
      <c r="C38" s="116" t="s">
        <v>354</v>
      </c>
      <c r="D38" s="117"/>
      <c r="E38" s="117"/>
      <c r="F38" s="117"/>
      <c r="G38" s="117"/>
      <c r="H38" s="117"/>
      <c r="I38" s="117"/>
    </row>
    <row r="39" spans="2:9" s="6" customFormat="1" ht="75.45" customHeight="1" x14ac:dyDescent="0.25">
      <c r="B39" s="50">
        <v>8</v>
      </c>
      <c r="C39" s="116" t="s">
        <v>355</v>
      </c>
      <c r="D39" s="117"/>
      <c r="E39" s="117"/>
      <c r="F39" s="117"/>
      <c r="G39" s="117"/>
      <c r="H39" s="117"/>
      <c r="I39" s="117"/>
    </row>
    <row r="40" spans="2:9" s="6" customFormat="1" ht="66" customHeight="1" x14ac:dyDescent="0.25">
      <c r="B40" s="50">
        <v>9</v>
      </c>
      <c r="C40" s="116" t="s">
        <v>356</v>
      </c>
      <c r="D40" s="117"/>
      <c r="E40" s="117"/>
      <c r="F40" s="117"/>
      <c r="G40" s="117"/>
      <c r="H40" s="117"/>
      <c r="I40" s="117"/>
    </row>
    <row r="41" spans="2:9" s="6" customFormat="1" ht="54.45" customHeight="1" x14ac:dyDescent="0.25">
      <c r="B41" s="50">
        <v>10</v>
      </c>
      <c r="C41" s="116" t="s">
        <v>357</v>
      </c>
      <c r="D41" s="117"/>
      <c r="E41" s="117"/>
      <c r="F41" s="117"/>
      <c r="G41" s="117"/>
      <c r="H41" s="117"/>
      <c r="I41" s="117"/>
    </row>
    <row r="42" spans="2:9" s="6" customFormat="1" ht="57.45" customHeight="1" x14ac:dyDescent="0.25">
      <c r="B42" s="50">
        <v>11</v>
      </c>
      <c r="C42" s="116" t="s">
        <v>358</v>
      </c>
      <c r="D42" s="117"/>
      <c r="E42" s="117"/>
      <c r="F42" s="117"/>
      <c r="G42" s="117"/>
      <c r="H42" s="117"/>
      <c r="I42" s="117"/>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7"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9" t="s">
        <v>359</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1" t="s">
        <v>3</v>
      </c>
      <c r="C3" s="122"/>
      <c r="D3" s="131" t="str">
        <f>'Cover sheet'!C5</f>
        <v>Southern Water</v>
      </c>
      <c r="E3" s="132"/>
      <c r="F3" s="133"/>
      <c r="G3" s="37"/>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1" t="s">
        <v>6</v>
      </c>
      <c r="C4" s="122"/>
      <c r="D4" s="131" t="str">
        <f>'Cover sheet'!C6</f>
        <v>Hampshire Southampton East</v>
      </c>
      <c r="E4" s="132"/>
      <c r="F4" s="133"/>
      <c r="G4" s="37"/>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7"/>
      <c r="H5" s="135" t="s">
        <v>154</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4" t="s">
        <v>155</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6" t="s">
        <v>72</v>
      </c>
      <c r="C6" s="17" t="s">
        <v>156</v>
      </c>
      <c r="D6" s="18" t="s">
        <v>74</v>
      </c>
      <c r="E6" s="18" t="s">
        <v>75</v>
      </c>
      <c r="F6" s="76" t="s">
        <v>76</v>
      </c>
      <c r="G6" s="37"/>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7">
        <v>1</v>
      </c>
      <c r="C7" s="29" t="s">
        <v>309</v>
      </c>
      <c r="D7" s="30" t="s">
        <v>360</v>
      </c>
      <c r="E7" s="30" t="s">
        <v>104</v>
      </c>
      <c r="F7" s="30">
        <v>2</v>
      </c>
      <c r="H7" s="83">
        <v>99.357226547330527</v>
      </c>
      <c r="I7" s="83">
        <v>98.236516356768249</v>
      </c>
      <c r="J7" s="83">
        <v>97.750044933025848</v>
      </c>
      <c r="K7" s="83">
        <v>96.426284096538808</v>
      </c>
      <c r="L7" s="83">
        <v>96.171660777686427</v>
      </c>
      <c r="M7" s="83">
        <v>95.802717740124635</v>
      </c>
      <c r="N7" s="83">
        <v>95.208303713898047</v>
      </c>
      <c r="O7" s="83">
        <v>94.899398562984061</v>
      </c>
      <c r="P7" s="83">
        <v>94.418610645793876</v>
      </c>
      <c r="Q7" s="83">
        <v>93.479203185331983</v>
      </c>
      <c r="R7" s="83">
        <v>90.886716094045141</v>
      </c>
      <c r="S7" s="83">
        <v>90.990900938556166</v>
      </c>
      <c r="T7" s="83">
        <v>91.065377332682772</v>
      </c>
      <c r="U7" s="83">
        <v>91.160987466320236</v>
      </c>
      <c r="V7" s="83">
        <v>91.366845670937607</v>
      </c>
      <c r="W7" s="83">
        <v>89.593473363983804</v>
      </c>
      <c r="X7" s="83">
        <v>89.830734629655154</v>
      </c>
      <c r="Y7" s="83">
        <v>90.03746196513525</v>
      </c>
      <c r="Z7" s="83">
        <v>90.280843898071481</v>
      </c>
      <c r="AA7" s="83">
        <v>90.536561357942034</v>
      </c>
      <c r="AB7" s="83">
        <v>88.757693505865205</v>
      </c>
      <c r="AC7" s="83">
        <v>89.017816941687954</v>
      </c>
      <c r="AD7" s="83">
        <v>89.282779799984311</v>
      </c>
      <c r="AE7" s="83">
        <v>89.545716007417056</v>
      </c>
      <c r="AF7" s="83">
        <v>89.819759310351458</v>
      </c>
      <c r="AG7" s="84">
        <v>88.421281711317917</v>
      </c>
      <c r="AH7" s="84">
        <v>88.675923204595094</v>
      </c>
      <c r="AI7" s="84">
        <v>88.932871274933106</v>
      </c>
      <c r="AJ7" s="84">
        <v>89.191836255798862</v>
      </c>
      <c r="AK7" s="84">
        <v>89.452557259063596</v>
      </c>
      <c r="AL7" s="84">
        <v>89.114798637642664</v>
      </c>
      <c r="AM7" s="84">
        <v>89.378346936109097</v>
      </c>
      <c r="AN7" s="84">
        <v>89.643008256378053</v>
      </c>
      <c r="AO7" s="84">
        <v>89.908605977047017</v>
      </c>
      <c r="AP7" s="84">
        <v>90.174978774578776</v>
      </c>
      <c r="AQ7" s="84">
        <v>89.811978902549299</v>
      </c>
      <c r="AR7" s="84">
        <v>90.079470691920491</v>
      </c>
      <c r="AS7" s="84">
        <v>90.347329240948511</v>
      </c>
      <c r="AT7" s="84">
        <v>90.615439268089972</v>
      </c>
      <c r="AU7" s="84">
        <v>90.883694105263714</v>
      </c>
      <c r="AV7" s="84">
        <v>90.591994812196518</v>
      </c>
      <c r="AW7" s="84">
        <v>90.860249395420126</v>
      </c>
      <c r="AX7" s="84">
        <v>91.123705955258714</v>
      </c>
      <c r="AY7" s="84">
        <v>91.37855376070496</v>
      </c>
      <c r="AZ7" s="84">
        <v>91.633017114651054</v>
      </c>
      <c r="BA7" s="84">
        <v>91.367027971519832</v>
      </c>
      <c r="BB7" s="84">
        <v>91.620522532088302</v>
      </c>
      <c r="BC7" s="84">
        <v>91.873462414998542</v>
      </c>
      <c r="BD7" s="84">
        <v>92.125425726628819</v>
      </c>
      <c r="BE7" s="84">
        <v>92.370215299805096</v>
      </c>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3"/>
    </row>
    <row r="8" spans="1:88" ht="52.8" x14ac:dyDescent="0.25">
      <c r="B8" s="57">
        <f>B7+1</f>
        <v>2</v>
      </c>
      <c r="C8" s="92" t="s">
        <v>311</v>
      </c>
      <c r="D8" s="26" t="s">
        <v>361</v>
      </c>
      <c r="E8" s="26" t="s">
        <v>104</v>
      </c>
      <c r="F8" s="26">
        <v>2</v>
      </c>
      <c r="H8" s="83">
        <v>124.98526127719421</v>
      </c>
      <c r="I8" s="83">
        <v>125.60486605427259</v>
      </c>
      <c r="J8" s="83">
        <v>126.00137386519548</v>
      </c>
      <c r="K8" s="83">
        <v>126.5034553776518</v>
      </c>
      <c r="L8" s="83">
        <v>105.24052876515042</v>
      </c>
      <c r="M8" s="83">
        <v>105.43678010242348</v>
      </c>
      <c r="N8" s="83">
        <v>105.61992289248724</v>
      </c>
      <c r="O8" s="83">
        <v>53.285551278475225</v>
      </c>
      <c r="P8" s="83">
        <v>53.436682319127087</v>
      </c>
      <c r="Q8" s="83">
        <v>48.889754816374776</v>
      </c>
      <c r="R8" s="83">
        <v>49.057074965607697</v>
      </c>
      <c r="S8" s="83">
        <v>49.174519788683043</v>
      </c>
      <c r="T8" s="83">
        <v>49.262256161373998</v>
      </c>
      <c r="U8" s="83">
        <v>49.371126273575769</v>
      </c>
      <c r="V8" s="83">
        <v>49.590244456757475</v>
      </c>
      <c r="W8" s="83">
        <v>50.133893644317517</v>
      </c>
      <c r="X8" s="83">
        <v>50.683130262161782</v>
      </c>
      <c r="Y8" s="83">
        <v>51.201832949814829</v>
      </c>
      <c r="Z8" s="83">
        <v>51.757190234923968</v>
      </c>
      <c r="AA8" s="83">
        <v>52.324883046967472</v>
      </c>
      <c r="AB8" s="83">
        <v>52.731857597618728</v>
      </c>
      <c r="AC8" s="83">
        <v>53.15277729382862</v>
      </c>
      <c r="AD8" s="83">
        <v>53.578536412512179</v>
      </c>
      <c r="AE8" s="83">
        <v>54.002268880332096</v>
      </c>
      <c r="AF8" s="83">
        <v>54.437108443653656</v>
      </c>
      <c r="AG8" s="86">
        <v>54.641728111407929</v>
      </c>
      <c r="AH8" s="86">
        <v>54.830402272195727</v>
      </c>
      <c r="AI8" s="86">
        <v>55.021383010044374</v>
      </c>
      <c r="AJ8" s="86">
        <v>55.214380658420694</v>
      </c>
      <c r="AK8" s="86">
        <v>55.409134329196036</v>
      </c>
      <c r="AL8" s="86">
        <v>55.796037293026053</v>
      </c>
      <c r="AM8" s="86">
        <v>56.184247176743412</v>
      </c>
      <c r="AN8" s="86">
        <v>56.573570082263288</v>
      </c>
      <c r="AO8" s="86">
        <v>56.963829388183157</v>
      </c>
      <c r="AP8" s="86">
        <v>57.354863770965878</v>
      </c>
      <c r="AQ8" s="86">
        <v>57.617568861266818</v>
      </c>
      <c r="AR8" s="86">
        <v>57.88076561296846</v>
      </c>
      <c r="AS8" s="86">
        <v>58.14432912432693</v>
      </c>
      <c r="AT8" s="86">
        <v>58.408144113798798</v>
      </c>
      <c r="AU8" s="86">
        <v>58.67210391330299</v>
      </c>
      <c r="AV8" s="86">
        <v>59.26301084041458</v>
      </c>
      <c r="AW8" s="86">
        <v>59.853871643816973</v>
      </c>
      <c r="AX8" s="86">
        <v>60.43993442383433</v>
      </c>
      <c r="AY8" s="86">
        <v>61.017388449459389</v>
      </c>
      <c r="AZ8" s="86">
        <v>61.594458023584224</v>
      </c>
      <c r="BA8" s="86">
        <v>61.710563511953126</v>
      </c>
      <c r="BB8" s="86">
        <v>61.826152704021681</v>
      </c>
      <c r="BC8" s="86">
        <v>61.941187218432034</v>
      </c>
      <c r="BD8" s="86">
        <v>62.055245161562397</v>
      </c>
      <c r="BE8" s="86">
        <v>62.162129366238787</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52.8" x14ac:dyDescent="0.25">
      <c r="B9" s="57">
        <f t="shared" ref="B9:B11" si="0">B8+1</f>
        <v>3</v>
      </c>
      <c r="C9" s="92" t="s">
        <v>313</v>
      </c>
      <c r="D9" s="26" t="s">
        <v>362</v>
      </c>
      <c r="E9" s="26" t="s">
        <v>104</v>
      </c>
      <c r="F9" s="26">
        <v>2</v>
      </c>
      <c r="H9" s="83">
        <v>139.98526127719421</v>
      </c>
      <c r="I9" s="83">
        <v>140.60486605427258</v>
      </c>
      <c r="J9" s="83">
        <v>141.00137386519549</v>
      </c>
      <c r="K9" s="83">
        <v>141.50345537765179</v>
      </c>
      <c r="L9" s="83">
        <v>137.0654922671504</v>
      </c>
      <c r="M9" s="83">
        <v>136.71557721842348</v>
      </c>
      <c r="N9" s="83">
        <v>136.14019117948723</v>
      </c>
      <c r="O9" s="83">
        <v>104.75031401747523</v>
      </c>
      <c r="P9" s="83">
        <v>104.28855408817057</v>
      </c>
      <c r="Q9" s="83">
        <v>103.36817461602598</v>
      </c>
      <c r="R9" s="83">
        <v>101.27951593096873</v>
      </c>
      <c r="S9" s="83">
        <v>101.41689187931303</v>
      </c>
      <c r="T9" s="83">
        <v>101.52455937727292</v>
      </c>
      <c r="U9" s="83">
        <v>101.65336061474365</v>
      </c>
      <c r="V9" s="83">
        <v>101.89240992381946</v>
      </c>
      <c r="W9" s="83">
        <v>101.26979433819231</v>
      </c>
      <c r="X9" s="83">
        <v>101.82481561924702</v>
      </c>
      <c r="Y9" s="83">
        <v>102.34930297011049</v>
      </c>
      <c r="Z9" s="83">
        <v>102.91044491843004</v>
      </c>
      <c r="AA9" s="83">
        <v>103.48392239296747</v>
      </c>
      <c r="AB9" s="83">
        <v>101.78912133557367</v>
      </c>
      <c r="AC9" s="83">
        <v>102.1338838143287</v>
      </c>
      <c r="AD9" s="83">
        <v>102.48348571555735</v>
      </c>
      <c r="AE9" s="83">
        <v>102.83106096592239</v>
      </c>
      <c r="AF9" s="83">
        <v>103.18974331178909</v>
      </c>
      <c r="AG9" s="86">
        <v>103.21058214440794</v>
      </c>
      <c r="AH9" s="86">
        <v>103.39925630519573</v>
      </c>
      <c r="AI9" s="86">
        <v>103.59023704304437</v>
      </c>
      <c r="AJ9" s="86">
        <v>103.78323469142069</v>
      </c>
      <c r="AK9" s="86">
        <v>103.97798836219604</v>
      </c>
      <c r="AL9" s="86">
        <v>104.14146901195733</v>
      </c>
      <c r="AM9" s="86">
        <v>104.53003533807977</v>
      </c>
      <c r="AN9" s="86">
        <v>104.91971468600471</v>
      </c>
      <c r="AO9" s="86">
        <v>105.31033043432966</v>
      </c>
      <c r="AP9" s="86">
        <v>105.70172125909519</v>
      </c>
      <c r="AQ9" s="86">
        <v>106.25692892237323</v>
      </c>
      <c r="AR9" s="86">
        <v>106.52198467962972</v>
      </c>
      <c r="AS9" s="86">
        <v>106.78740719654303</v>
      </c>
      <c r="AT9" s="86">
        <v>107.05308119156975</v>
      </c>
      <c r="AU9" s="86">
        <v>107.31889999668789</v>
      </c>
      <c r="AV9" s="86">
        <v>108.40826801041459</v>
      </c>
      <c r="AW9" s="86">
        <v>108.99912881381698</v>
      </c>
      <c r="AX9" s="86">
        <v>109.58519159383434</v>
      </c>
      <c r="AY9" s="86">
        <v>110.1626456194594</v>
      </c>
      <c r="AZ9" s="86">
        <v>110.73971519388837</v>
      </c>
      <c r="BA9" s="86">
        <v>110.59366971853794</v>
      </c>
      <c r="BB9" s="86">
        <v>110.71427069990068</v>
      </c>
      <c r="BC9" s="86">
        <v>110.83431700360521</v>
      </c>
      <c r="BD9" s="86">
        <v>110.95338673602976</v>
      </c>
      <c r="BE9" s="86">
        <v>111.06528273000032</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row>
    <row r="10" spans="1:88" ht="52.8" x14ac:dyDescent="0.25">
      <c r="B10" s="57">
        <f t="shared" si="0"/>
        <v>4</v>
      </c>
      <c r="C10" s="92" t="s">
        <v>315</v>
      </c>
      <c r="D10" s="26" t="s">
        <v>363</v>
      </c>
      <c r="E10" s="26" t="s">
        <v>104</v>
      </c>
      <c r="F10" s="26">
        <v>2</v>
      </c>
      <c r="H10" s="83">
        <v>8.1996401030988348</v>
      </c>
      <c r="I10" s="83">
        <v>8.5981879497270377</v>
      </c>
      <c r="J10" s="83">
        <v>8.9967357963552423</v>
      </c>
      <c r="K10" s="83">
        <v>9.3952836429834434</v>
      </c>
      <c r="L10" s="83">
        <v>9.7938314896116481</v>
      </c>
      <c r="M10" s="83">
        <v>9.812859477828118</v>
      </c>
      <c r="N10" s="83">
        <v>9.8318874660445879</v>
      </c>
      <c r="O10" s="83">
        <v>9.8509154542610595</v>
      </c>
      <c r="P10" s="83">
        <v>9.8699434424775294</v>
      </c>
      <c r="Q10" s="83">
        <v>9.8889714306939993</v>
      </c>
      <c r="R10" s="83">
        <v>10.016289995131567</v>
      </c>
      <c r="S10" s="83">
        <v>10.143608559569133</v>
      </c>
      <c r="T10" s="83">
        <v>10.270927124006702</v>
      </c>
      <c r="U10" s="83">
        <v>10.398245688444268</v>
      </c>
      <c r="V10" s="83">
        <v>10.525564252881836</v>
      </c>
      <c r="W10" s="83">
        <v>11.009923609375264</v>
      </c>
      <c r="X10" s="83">
        <v>11.494282965868692</v>
      </c>
      <c r="Y10" s="83">
        <v>11.97864232236212</v>
      </c>
      <c r="Z10" s="83">
        <v>12.463001678855548</v>
      </c>
      <c r="AA10" s="83">
        <v>12.947361035348976</v>
      </c>
      <c r="AB10" s="83">
        <v>13.0318856286376</v>
      </c>
      <c r="AC10" s="83">
        <v>13.116410221926225</v>
      </c>
      <c r="AD10" s="83">
        <v>13.200934815214849</v>
      </c>
      <c r="AE10" s="83">
        <v>13.285459408503474</v>
      </c>
      <c r="AF10" s="83">
        <v>13.369984001792098</v>
      </c>
      <c r="AG10" s="86">
        <v>13.601073422042626</v>
      </c>
      <c r="AH10" s="86">
        <v>13.832162842293153</v>
      </c>
      <c r="AI10" s="86">
        <v>14.063252262543683</v>
      </c>
      <c r="AJ10" s="86">
        <v>14.29434168279421</v>
      </c>
      <c r="AK10" s="86">
        <v>14.525431103044738</v>
      </c>
      <c r="AL10" s="86">
        <v>14.725693379449387</v>
      </c>
      <c r="AM10" s="86">
        <v>14.925955655854036</v>
      </c>
      <c r="AN10" s="86">
        <v>15.126217932258687</v>
      </c>
      <c r="AO10" s="86">
        <v>15.326480208663336</v>
      </c>
      <c r="AP10" s="86">
        <v>15.526742485067984</v>
      </c>
      <c r="AQ10" s="86">
        <v>15.708435166404382</v>
      </c>
      <c r="AR10" s="86">
        <v>15.89012784774078</v>
      </c>
      <c r="AS10" s="86">
        <v>16.071820529077179</v>
      </c>
      <c r="AT10" s="86">
        <v>16.253513210413576</v>
      </c>
      <c r="AU10" s="86">
        <v>16.435205891749973</v>
      </c>
      <c r="AV10" s="86">
        <v>16.969504329305572</v>
      </c>
      <c r="AW10" s="86">
        <v>17.503802766861167</v>
      </c>
      <c r="AX10" s="86">
        <v>18.038101204416765</v>
      </c>
      <c r="AY10" s="86">
        <v>18.57239964197236</v>
      </c>
      <c r="AZ10" s="86">
        <v>19.106698079527959</v>
      </c>
      <c r="BA10" s="86">
        <v>19.024371949603353</v>
      </c>
      <c r="BB10" s="86">
        <v>18.942045819678743</v>
      </c>
      <c r="BC10" s="86">
        <v>18.85971968975414</v>
      </c>
      <c r="BD10" s="86">
        <v>18.77739355982953</v>
      </c>
      <c r="BE10" s="86">
        <v>18.695067429904924</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row>
    <row r="11" spans="1:88" ht="52.8" x14ac:dyDescent="0.25">
      <c r="B11" s="57">
        <f t="shared" si="0"/>
        <v>5</v>
      </c>
      <c r="C11" s="92" t="s">
        <v>317</v>
      </c>
      <c r="D11" s="26" t="s">
        <v>364</v>
      </c>
      <c r="E11" s="26" t="s">
        <v>104</v>
      </c>
      <c r="F11" s="26">
        <v>2</v>
      </c>
      <c r="H11" s="85">
        <v>32.428394626764849</v>
      </c>
      <c r="I11" s="85">
        <v>33.770161747777294</v>
      </c>
      <c r="J11" s="85">
        <v>34.254593135814403</v>
      </c>
      <c r="K11" s="85">
        <v>35.681887638129538</v>
      </c>
      <c r="L11" s="85">
        <v>31.099999999852329</v>
      </c>
      <c r="M11" s="85">
        <v>31.100000000470722</v>
      </c>
      <c r="N11" s="85">
        <v>31.099999999544597</v>
      </c>
      <c r="O11" s="85">
        <v>2.3011281768958725E-10</v>
      </c>
      <c r="P11" s="85">
        <v>-1.0083489598855522E-10</v>
      </c>
      <c r="Q11" s="85">
        <v>0</v>
      </c>
      <c r="R11" s="85">
        <v>0.37650984179201963</v>
      </c>
      <c r="S11" s="85">
        <v>0.28238238118772863</v>
      </c>
      <c r="T11" s="85">
        <v>0.18825492058344828</v>
      </c>
      <c r="U11" s="85">
        <v>9.4127459979143069E-2</v>
      </c>
      <c r="V11" s="85">
        <v>1.4210854715202004E-14</v>
      </c>
      <c r="W11" s="85">
        <v>0.66639736483324441</v>
      </c>
      <c r="X11" s="85">
        <v>0.49979802372317295</v>
      </c>
      <c r="Y11" s="85">
        <v>0.33319868261311569</v>
      </c>
      <c r="Z11" s="85">
        <v>0.16659934150301581</v>
      </c>
      <c r="AA11" s="85">
        <v>-3.2353852930100402E-10</v>
      </c>
      <c r="AB11" s="85">
        <v>-4.5779892913699882E-4</v>
      </c>
      <c r="AC11" s="85">
        <v>-3.4334928548140908E-4</v>
      </c>
      <c r="AD11" s="85">
        <v>-2.2889964180983213E-4</v>
      </c>
      <c r="AE11" s="85">
        <v>-1.1444999814003154E-4</v>
      </c>
      <c r="AF11" s="85">
        <v>-3.5446845458864118E-10</v>
      </c>
      <c r="AG11" s="86">
        <v>1.1882270110473936</v>
      </c>
      <c r="AH11" s="86">
        <v>0.89117025830748808</v>
      </c>
      <c r="AI11" s="86">
        <v>0.59411350556757903</v>
      </c>
      <c r="AJ11" s="86">
        <v>0.29705675282761668</v>
      </c>
      <c r="AK11" s="86">
        <v>8.7709395302226767E-11</v>
      </c>
      <c r="AL11" s="86">
        <v>0.30097699486527496</v>
      </c>
      <c r="AM11" s="86">
        <v>0.22573274611663763</v>
      </c>
      <c r="AN11" s="86">
        <v>0.1504884973679701</v>
      </c>
      <c r="AO11" s="86">
        <v>7.5244248619304344E-2</v>
      </c>
      <c r="AP11" s="86">
        <v>-5.5156590406113537E-10</v>
      </c>
      <c r="AQ11" s="86">
        <v>0.73651485341955336</v>
      </c>
      <c r="AR11" s="86">
        <v>0.55238613996845309</v>
      </c>
      <c r="AS11" s="86">
        <v>0.36825742651733862</v>
      </c>
      <c r="AT11" s="86">
        <v>0.18412871306619749</v>
      </c>
      <c r="AU11" s="86">
        <v>-3.2579805520072114E-10</v>
      </c>
      <c r="AV11" s="86">
        <v>0.84676886891249836</v>
      </c>
      <c r="AW11" s="86">
        <v>0.63507665153568738</v>
      </c>
      <c r="AX11" s="86">
        <v>0.42338443415885862</v>
      </c>
      <c r="AY11" s="86">
        <v>0.21169221678207606</v>
      </c>
      <c r="AZ11" s="86">
        <v>-2.9064040063531138E-10</v>
      </c>
      <c r="BA11" s="86">
        <v>0.20226979741475404</v>
      </c>
      <c r="BB11" s="86">
        <v>0.15170234813363592</v>
      </c>
      <c r="BC11" s="86">
        <v>0.10113489885252491</v>
      </c>
      <c r="BD11" s="86">
        <v>5.0567449571406797E-2</v>
      </c>
      <c r="BE11" s="86">
        <v>2.9029934012214653E-10</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row>
    <row r="12" spans="1:88" x14ac:dyDescent="0.25"/>
    <row r="13" spans="1:88" x14ac:dyDescent="0.25"/>
    <row r="14" spans="1:88" x14ac:dyDescent="0.25"/>
    <row r="15" spans="1:88" x14ac:dyDescent="0.25">
      <c r="B15" s="46" t="s">
        <v>117</v>
      </c>
    </row>
    <row r="16" spans="1:88" x14ac:dyDescent="0.25"/>
    <row r="17" spans="2:9" x14ac:dyDescent="0.25">
      <c r="B17" s="47"/>
      <c r="C17" t="s">
        <v>118</v>
      </c>
    </row>
    <row r="18" spans="2:9" x14ac:dyDescent="0.25"/>
    <row r="19" spans="2:9" x14ac:dyDescent="0.25">
      <c r="B19" s="48"/>
      <c r="C19" t="s">
        <v>119</v>
      </c>
    </row>
    <row r="20" spans="2:9" x14ac:dyDescent="0.25"/>
    <row r="21" spans="2:9" x14ac:dyDescent="0.25"/>
    <row r="22" spans="2:9" x14ac:dyDescent="0.25"/>
    <row r="23" spans="2:9" ht="14.4" x14ac:dyDescent="0.3">
      <c r="B23" s="125" t="s">
        <v>365</v>
      </c>
      <c r="C23" s="126"/>
      <c r="D23" s="126"/>
      <c r="E23" s="126"/>
      <c r="F23" s="126"/>
      <c r="G23" s="126"/>
      <c r="H23" s="126"/>
      <c r="I23" s="127"/>
    </row>
    <row r="24" spans="2:9" x14ac:dyDescent="0.25"/>
    <row r="25" spans="2:9" s="6" customFormat="1" x14ac:dyDescent="0.25">
      <c r="B25" s="49" t="s">
        <v>72</v>
      </c>
      <c r="C25" s="128" t="s">
        <v>122</v>
      </c>
      <c r="D25" s="128"/>
      <c r="E25" s="128"/>
      <c r="F25" s="128"/>
      <c r="G25" s="128"/>
      <c r="H25" s="128"/>
      <c r="I25" s="128"/>
    </row>
    <row r="26" spans="2:9" s="6" customFormat="1" ht="76.95" customHeight="1" x14ac:dyDescent="0.25">
      <c r="B26" s="50">
        <v>1</v>
      </c>
      <c r="C26" s="116" t="s">
        <v>366</v>
      </c>
      <c r="D26" s="117"/>
      <c r="E26" s="117"/>
      <c r="F26" s="117"/>
      <c r="G26" s="117"/>
      <c r="H26" s="117"/>
      <c r="I26" s="117"/>
    </row>
    <row r="27" spans="2:9" s="6" customFormat="1" ht="54" customHeight="1" x14ac:dyDescent="0.25">
      <c r="B27" s="50">
        <v>2</v>
      </c>
      <c r="C27" s="116" t="s">
        <v>367</v>
      </c>
      <c r="D27" s="117"/>
      <c r="E27" s="117"/>
      <c r="F27" s="117"/>
      <c r="G27" s="117"/>
      <c r="H27" s="117"/>
      <c r="I27" s="117"/>
    </row>
    <row r="28" spans="2:9" s="6" customFormat="1" ht="58.2" customHeight="1" x14ac:dyDescent="0.25">
      <c r="B28" s="50">
        <v>3</v>
      </c>
      <c r="C28" s="116" t="s">
        <v>368</v>
      </c>
      <c r="D28" s="117"/>
      <c r="E28" s="117"/>
      <c r="F28" s="117"/>
      <c r="G28" s="117"/>
      <c r="H28" s="117"/>
      <c r="I28" s="117"/>
    </row>
    <row r="29" spans="2:9" s="6" customFormat="1" ht="61.2" customHeight="1" x14ac:dyDescent="0.25">
      <c r="B29" s="50">
        <v>4</v>
      </c>
      <c r="C29" s="116" t="s">
        <v>323</v>
      </c>
      <c r="D29" s="117"/>
      <c r="E29" s="117"/>
      <c r="F29" s="117"/>
      <c r="G29" s="117"/>
      <c r="H29" s="117"/>
      <c r="I29" s="117"/>
    </row>
    <row r="30" spans="2:9" s="6" customFormat="1" ht="58.5" customHeight="1" x14ac:dyDescent="0.25">
      <c r="B30" s="50">
        <v>5</v>
      </c>
      <c r="C30" s="116" t="s">
        <v>369</v>
      </c>
      <c r="D30" s="117"/>
      <c r="E30" s="117"/>
      <c r="F30" s="117"/>
      <c r="G30" s="117"/>
      <c r="H30" s="117"/>
      <c r="I30" s="117"/>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D419B18C-F593-4512-8516-1DC459DE2D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