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14" documentId="13_ncr:1_{20FF8C97-970E-48CD-AF40-9E7FF3EE8FE5}" xr6:coauthVersionLast="46" xr6:coauthVersionMax="47" xr10:uidLastSave="{5E80BFDF-3CB2-44E8-A5BF-4BDFE4DCBDCB}"/>
  <bookViews>
    <workbookView xWindow="-108" yWindow="-108" windowWidth="23256" windowHeight="12576" activeTab="3"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8" sheetId="20" r:id="rId9"/>
    <sheet name="Table 7" sheetId="19"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2" l="1"/>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c r="C1" i="2"/>
  <c r="D1" i="3" s="1"/>
</calcChain>
</file>

<file path=xl/sharedStrings.xml><?xml version="1.0" encoding="utf-8"?>
<sst xmlns="http://schemas.openxmlformats.org/spreadsheetml/2006/main" count="1378" uniqueCount="570">
  <si>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</si>
  <si>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</si>
  <si>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</si>
  <si>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</si>
  <si>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</si>
  <si>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</si>
  <si>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</si>
  <si>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Hampshire Southampton East</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</si>
  <si>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</si>
  <si>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</si>
  <si>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</si>
  <si>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</si>
  <si>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</si>
  <si>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</si>
  <si>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</si>
  <si>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https://www.southernwater.co.uk/media/1701/hants_soton_east.zip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</si>
  <si>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</si>
  <si>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</si>
  <si>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</si>
  <si>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</si>
  <si>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</si>
  <si>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</si>
  <si>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</si>
  <si>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</si>
  <si>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</si>
  <si>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</si>
  <si>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</si>
  <si>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</si>
  <si>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</si>
  <si>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</si>
  <si>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</si>
  <si>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</si>
  <si>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</si>
  <si>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</si>
  <si>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</si>
  <si>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</si>
  <si>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</si>
  <si>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</si>
  <si>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</si>
  <si>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</si>
  <si>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</si>
  <si>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</si>
  <si>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</si>
  <si>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</si>
  <si>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</si>
  <si>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</si>
  <si>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</si>
  <si>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</si>
  <si>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</si>
  <si>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</si>
  <si>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</si>
  <si>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</si>
  <si>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</si>
  <si>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</si>
  <si>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</si>
  <si>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</si>
  <si>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</si>
  <si>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</si>
  <si>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</si>
  <si>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</si>
  <si>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</si>
  <si>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</si>
  <si>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</si>
  <si>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</si>
  <si>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</si>
  <si>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Updated to reflect fWRMP tables</t>
  </si>
  <si>
    <t>fWRMP tables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</si>
  <si>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</si>
  <si>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</si>
  <si>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</si>
  <si>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</si>
  <si>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</si>
  <si>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</si>
  <si>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</si>
  <si>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</si>
  <si>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</si>
  <si>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</si>
  <si>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</si>
  <si>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</si>
  <si>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</si>
  <si>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</si>
  <si>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South East Hampshire, comprising the area south of Winchester to the Solent, approximately centered on Eastleigh. Total population served within the zone is approximately 400,000.</t>
  </si>
  <si>
    <t>Total number of sources</t>
  </si>
  <si>
    <t>Number</t>
  </si>
  <si>
    <t>&lt;5</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</si>
  <si>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</si>
  <si>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</si>
  <si>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</si>
  <si>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</si>
  <si>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</si>
  <si>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</si>
  <si>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Annual Average</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</si>
  <si>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</si>
  <si>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</si>
  <si>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</si>
  <si>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</si>
  <si>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</si>
  <si>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</si>
  <si>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</si>
  <si>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</si>
  <si>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</si>
  <si>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Sources are licence constrained (by Hands off flow condition) under drought conditions.</t>
  </si>
  <si>
    <t>Drought plan option benefits</t>
  </si>
  <si>
    <t>Table 10 – Drought Plan links</t>
  </si>
  <si>
    <t>Ml/d</t>
  </si>
  <si>
    <t xml:space="preserve">Year of first zonal deficit (if any) 
</t>
  </si>
  <si>
    <t>Year</t>
  </si>
  <si>
    <t>2020-21</t>
  </si>
  <si>
    <t>Zone deficit summary</t>
  </si>
  <si>
    <t>High (&gt;10%) / Medium (5-10%) / Low (&lt;5%)</t>
  </si>
  <si>
    <t>A/A</t>
  </si>
  <si>
    <t>High (80%)</t>
  </si>
  <si>
    <t>Other planning considerations and constraints</t>
  </si>
  <si>
    <t>Numerous designated sites including the River Itchen SAC and SSSI. Risk of Nitrate to groundwater quality. Risk of further future licence changes.</t>
  </si>
  <si>
    <t>Treatment works details</t>
  </si>
  <si>
    <t>Twyford - 0.55Ml/d - GW2 - Constrained by Abstraction Licence, Itchen SW WSW - 33Ml/d - SW3 - Constrained by Abstraction Licence, Itchen GW WSW - 25.33Ml/d - GW4 - Constrained by Abstraction Licence</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</si>
  <si>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</si>
  <si>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</si>
  <si>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</si>
  <si>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</si>
  <si>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</si>
  <si>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</si>
  <si>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</si>
  <si>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</si>
  <si>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</si>
  <si>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</si>
  <si>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</si>
  <si>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</si>
  <si>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</si>
  <si>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</si>
  <si>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</si>
  <si>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</si>
  <si>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</si>
  <si>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</si>
  <si>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</si>
  <si>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</si>
  <si>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</si>
  <si>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</si>
  <si>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</si>
  <si>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</si>
  <si>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</si>
  <si>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</si>
  <si>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</si>
  <si>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</si>
  <si>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</si>
  <si>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</si>
  <si>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</si>
  <si>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</si>
  <si>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</si>
  <si>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</si>
  <si>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</si>
  <si>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</si>
  <si>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</si>
  <si>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</si>
  <si>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</si>
  <si>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</si>
  <si>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</si>
  <si>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</si>
  <si>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</si>
  <si>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</si>
  <si>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</si>
  <si>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</si>
  <si>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</si>
  <si>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</si>
  <si>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</si>
  <si>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</si>
  <si>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</si>
  <si>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</si>
  <si>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</si>
  <si>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</si>
  <si>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</si>
  <si>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</si>
  <si>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</si>
  <si>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</si>
  <si>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</si>
  <si>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</si>
  <si>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</si>
  <si>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</si>
  <si>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</si>
  <si>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</si>
  <si>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</si>
  <si>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</si>
  <si>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</si>
  <si>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</si>
  <si>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</si>
  <si>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</si>
  <si>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</si>
  <si>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</si>
  <si>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</si>
  <si>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</si>
  <si>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</si>
  <si>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</si>
  <si>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</si>
  <si>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</si>
  <si>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</si>
  <si>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</si>
  <si>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</si>
  <si>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</si>
  <si>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</si>
  <si>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</si>
  <si>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</si>
  <si>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</si>
  <si>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</si>
  <si>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</si>
  <si>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</si>
  <si>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</si>
  <si>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</si>
  <si>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</si>
  <si>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</si>
  <si>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</si>
  <si>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</si>
  <si>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</si>
  <si>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</si>
  <si>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</si>
  <si>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</si>
  <si>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</si>
  <si>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</si>
  <si>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</si>
  <si>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</si>
  <si>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</si>
  <si>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</si>
  <si>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</si>
  <si>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</si>
  <si>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</si>
  <si>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</si>
  <si>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</si>
  <si>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</si>
  <si>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</si>
  <si>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</si>
  <si>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</si>
  <si>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</si>
  <si>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</si>
  <si>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</si>
  <si>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</si>
  <si>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</si>
  <si>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</si>
  <si>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</si>
  <si>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</si>
  <si>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</si>
  <si>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</si>
  <si>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</si>
  <si>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</si>
  <si>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</si>
  <si>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</si>
  <si>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</si>
  <si>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</si>
  <si>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</si>
  <si>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</si>
  <si>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</si>
  <si>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</si>
  <si>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</si>
  <si>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</si>
  <si>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</si>
  <si>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</si>
  <si>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</si>
  <si>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</si>
  <si>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</si>
  <si>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</si>
  <si>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</si>
  <si>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</si>
  <si>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</si>
  <si>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</si>
  <si>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</si>
  <si>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</si>
  <si>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</si>
  <si>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</si>
  <si>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</si>
  <si>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</si>
  <si>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</si>
  <si>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</si>
  <si>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</si>
  <si>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</si>
  <si>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</si>
  <si>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</si>
  <si>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</si>
  <si>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</si>
  <si>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</si>
  <si>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</si>
  <si>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</si>
  <si>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</si>
  <si>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</si>
  <si>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</si>
  <si>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</si>
  <si>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</si>
  <si>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</si>
  <si>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</si>
  <si>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</si>
  <si>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</si>
  <si>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</si>
  <si>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</si>
  <si>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</si>
  <si>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</si>
  <si>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</si>
  <si>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</si>
  <si>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</si>
  <si>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</si>
  <si>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</si>
  <si>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</si>
  <si>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</si>
  <si>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</si>
  <si>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</si>
  <si>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</si>
  <si>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</si>
  <si>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</si>
  <si>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</si>
  <si>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</si>
  <si>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</si>
  <si>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</si>
  <si>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</si>
  <si>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</si>
  <si>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</si>
  <si>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</si>
  <si>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</si>
  <si>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</si>
  <si>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</si>
  <si>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</si>
  <si>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</si>
  <si>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</si>
  <si>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</si>
  <si>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</si>
  <si>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</si>
  <si>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</si>
  <si>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</si>
  <si>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</si>
  <si>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</si>
  <si>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</si>
  <si>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</si>
  <si>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</si>
  <si>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</si>
  <si>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</si>
  <si>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</si>
  <si>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</si>
  <si>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</si>
  <si>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</si>
  <si>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</si>
  <si>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</si>
  <si>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</si>
  <si>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</si>
  <si>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</si>
  <si>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</si>
  <si>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</si>
  <si>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</si>
  <si>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</si>
  <si>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</si>
  <si>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</si>
  <si>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</si>
  <si>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</si>
  <si>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</si>
  <si>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</si>
  <si>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</si>
  <si>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</si>
  <si>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</si>
  <si>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</si>
  <si>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</si>
  <si>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</si>
  <si>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</si>
  <si>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</si>
  <si>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</si>
  <si>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</si>
  <si>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</si>
  <si>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</si>
  <si>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</si>
  <si>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</si>
  <si>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</si>
  <si>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</si>
  <si>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</si>
  <si>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</si>
  <si>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</si>
  <si>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</si>
  <si>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</si>
  <si>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</si>
  <si>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</si>
  <si>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</si>
  <si>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</si>
  <si>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</si>
  <si>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</si>
  <si>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</si>
  <si>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</si>
  <si>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</si>
  <si>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</si>
  <si>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</si>
  <si>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</si>
  <si>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</si>
  <si>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</si>
  <si>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</si>
  <si>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</si>
  <si>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</si>
  <si>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</si>
  <si>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</si>
  <si>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</si>
  <si>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</si>
  <si>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</si>
  <si>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</si>
  <si>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</si>
  <si>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</si>
  <si>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</si>
  <si>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Scheme 38</t>
  </si>
  <si>
    <t>Scheme 39</t>
  </si>
  <si>
    <t>Scheme 40</t>
  </si>
  <si>
    <t>Option name</t>
  </si>
  <si>
    <t>Table 5: Feasible options
Column C</t>
  </si>
  <si>
    <t>Transfer from UTMRD to HSE (30Ml/d)</t>
  </si>
  <si>
    <t>Transfer from UTMRD to HSE (80Ml/d)</t>
  </si>
  <si>
    <t>Additional import from Portsmouth Water (additional 9Ml/d)</t>
  </si>
  <si>
    <t>Additional import from Portsmouth Water (Havant Thicket reservoir development)</t>
  </si>
  <si>
    <t>Southampton link main (reversible link HSW-HSE)</t>
  </si>
  <si>
    <t>Woodside transfer valve (HSW  to HSE)</t>
  </si>
  <si>
    <t>TUBS and NEU Ban - HSE WRZ</t>
  </si>
  <si>
    <t>Lower Itchen (g/w and s/w sources) Drought Permit/Order (for 2020-24)</t>
  </si>
  <si>
    <t>Candover Drought Permit/Order (2020-27)</t>
  </si>
  <si>
    <t>Portsmouth Harbour WTW Indirect Potable Reuse (40Ml/d)</t>
  </si>
  <si>
    <t>Portsmouth Harbour WTW Indirect Potable Reuse (60Ml/d)</t>
  </si>
  <si>
    <t>Portswood  WwTW Indirect Potable Water Reuse (8.5Ml/d)</t>
  </si>
  <si>
    <t>Portswood  WwTW Indirect Potable Water Reuse (13Ml/d)</t>
  </si>
  <si>
    <t>Woolston  WwTW Indirect Potable Reuse (5Ml/d)</t>
  </si>
  <si>
    <t>Woolston  WwTW Indirect Potable Reuse (7.5Ml/d)</t>
  </si>
  <si>
    <t>Combined Woolston and Portswood WWTW Indirect Potable Reuse (13.5Ml/d)</t>
  </si>
  <si>
    <t>Combined Woolston and Portswood WWTW Indirect Potable Reuse (20.5Ml/d)</t>
  </si>
  <si>
    <t>Combine Portsmouth Harbour and Peel Common WwTWs to River Itchen Indirect Potable Reuse (modular 0-60Ml/d)</t>
  </si>
  <si>
    <t>Combine Portsmouth Harbour and Peel Common WwTWs to River Itchen Indirect Potable Reuse (modular 60-90Ml/d)</t>
  </si>
  <si>
    <t>Convert Broadlands Lake into a surface water storage site.</t>
  </si>
  <si>
    <t>Convert and extend Broadlands Lake into a surface water storage site.</t>
  </si>
  <si>
    <t>Nitrate catchment management / treatment – Twyford</t>
  </si>
  <si>
    <t>In-stream river restoration works on the Itchen (benefitting HSE)</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</si>
  <si>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</si>
  <si>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</si>
  <si>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</si>
  <si>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</si>
  <si>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</si>
  <si>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</si>
  <si>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</si>
  <si>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</si>
  <si>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</si>
  <si>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</si>
  <si>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</si>
  <si>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</si>
  <si>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</si>
  <si>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</si>
  <si>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</si>
  <si>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</si>
  <si>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</si>
  <si>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BS_Ott1</t>
  </si>
  <si>
    <t>BS_Ott2</t>
  </si>
  <si>
    <t>BS_PWC1</t>
  </si>
  <si>
    <t>BS_PWC2</t>
  </si>
  <si>
    <t>WTW_TOt1</t>
  </si>
  <si>
    <t>IZT_Woo</t>
  </si>
  <si>
    <t>DO_DI-HSE</t>
  </si>
  <si>
    <t>DO_SI_Ott</t>
  </si>
  <si>
    <t>DO_SI_Can</t>
  </si>
  <si>
    <t>PWR_BIt40</t>
  </si>
  <si>
    <t>PWR_BIt60</t>
  </si>
  <si>
    <t>PWR_Por9</t>
  </si>
  <si>
    <t>PWR_Por13</t>
  </si>
  <si>
    <t>PWR_Wol5</t>
  </si>
  <si>
    <t>PWR_Wol8</t>
  </si>
  <si>
    <t>PWR_WPI14</t>
  </si>
  <si>
    <t>PWR_WPI21</t>
  </si>
  <si>
    <t>PWR_BPCM60</t>
  </si>
  <si>
    <t>PWR_BPCM90</t>
  </si>
  <si>
    <t>RES_BrL1</t>
  </si>
  <si>
    <t>RES_BrL2</t>
  </si>
  <si>
    <t>CM_Twy</t>
  </si>
  <si>
    <t>CM_ItnHSE</t>
  </si>
  <si>
    <t>LM_AcLog_HSE</t>
  </si>
  <si>
    <t>LM_RemSens_HSE</t>
  </si>
  <si>
    <t>LM_AddMon_HSE</t>
  </si>
  <si>
    <t>LM_CommSPP_HSE</t>
  </si>
  <si>
    <t>LM_NetMngSys_HSE</t>
  </si>
  <si>
    <t>LM_PresOpt_HSE</t>
  </si>
  <si>
    <t>LM_MR_HSE</t>
  </si>
  <si>
    <t>LM_Add_HSE</t>
  </si>
  <si>
    <t>WEF_Tgt100-HSE</t>
  </si>
  <si>
    <t>MET_MAMR1-HSE</t>
  </si>
  <si>
    <t>MET_MAMR2-HSE</t>
  </si>
  <si>
    <t>LM_SPL-T100-HSE</t>
  </si>
  <si>
    <t>LM_SPL1-HSE</t>
  </si>
  <si>
    <t>LM_SPL2-HSE</t>
  </si>
  <si>
    <t xml:space="preserve">Type of option </t>
  </si>
  <si>
    <t>Table 5: Feasible options
Column E</t>
  </si>
  <si>
    <t>Bulk supplies</t>
  </si>
  <si>
    <t>Enabling transfers (inter-zonal)</t>
  </si>
  <si>
    <t>Demand Interventions</t>
  </si>
  <si>
    <t>Supply Interventions</t>
  </si>
  <si>
    <t>Indirect Potable Water reuse</t>
  </si>
  <si>
    <t>Reservoirs</t>
  </si>
  <si>
    <t>Catchment management</t>
  </si>
  <si>
    <t>Leakage Management</t>
  </si>
  <si>
    <t>Water Efficiency</t>
  </si>
  <si>
    <t>Metering/tariffs</t>
  </si>
  <si>
    <t>Preferred option</t>
  </si>
  <si>
    <t>Table 5: Feasible options
Column F</t>
  </si>
  <si>
    <t>Y/N</t>
  </si>
  <si>
    <t>N</t>
  </si>
  <si>
    <t>Y</t>
  </si>
  <si>
    <t xml:space="preserve">Planned scheme start date </t>
  </si>
  <si>
    <t>Table 5: Feasible options
Column G</t>
  </si>
  <si>
    <t>2035/36</t>
  </si>
  <si>
    <t>2024/25</t>
  </si>
  <si>
    <t>2029/30</t>
  </si>
  <si>
    <t>2025/26</t>
  </si>
  <si>
    <t>2022/23</t>
  </si>
  <si>
    <t>2016/17</t>
  </si>
  <si>
    <t>2020/21</t>
  </si>
  <si>
    <t>2026/27</t>
  </si>
  <si>
    <t>2028/29</t>
  </si>
  <si>
    <t>2027/28</t>
  </si>
  <si>
    <t>2021/22</t>
  </si>
  <si>
    <t>2023/24</t>
  </si>
  <si>
    <t>2030/31</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</si>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</sst>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38">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9" fontId="7" fillId="4" borderId="9" xfId="2"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17" fillId="4" borderId="6" xfId="4" applyFill="1" applyBorder="1" applyAlignment="1">
      <alignment horizontal="left" vertical="center" wrapText="1"/>
    </xf>
    <xf numFmtId="14" fontId="7" fillId="4" borderId="9" xfId="1" applyNumberFormat="1" applyFont="1" applyFill="1" applyBorder="1" applyAlignment="1">
      <alignment vertical="center"/>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64" fontId="7" fillId="4" borderId="9" xfId="1" applyNumberFormat="1" applyFont="1" applyFill="1" applyBorder="1" applyAlignment="1">
      <alignment horizontal="lef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353785</xdr:colOff>
      <xdr:row>5</xdr:row>
      <xdr:rowOff>40822</xdr:rowOff>
    </xdr:from>
    <xdr:to>
      <xdr:col>4</xdr:col>
      <xdr:colOff>3249385</xdr:colOff>
      <xdr:row>16</xdr:row>
      <xdr:rowOff>12247</xdr:rowOff>
    </xdr:to>
    <xdr:pic>
      <xdr:nvPicPr>
        <xdr:cNvPr id="5" name="Picture 4">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07928" y="1455965"/>
          <a:ext cx="2895600" cy="3076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Normal="100" workbookViewId="0">
      <selection activeCell="C15" sqref="C15"/>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2:5" ht="20.399999999999999" x14ac:dyDescent="0.25">
      <c r="B1" s="1" t="s">
        <v>0</v>
      </c>
      <c r="C1" s="2" t="str">
        <f>C5</f>
        <v>Southern Water</v>
      </c>
    </row>
    <row r="2" spans="2:5" ht="12" customHeight="1" thickBot="1" x14ac:dyDescent="0.3"/>
    <row r="3" spans="2:5" ht="53.4" thickBot="1" x14ac:dyDescent="0.3">
      <c r="B3" s="3" t="s">
        <v>1</v>
      </c>
      <c r="C3" s="81" t="s">
        <v>2</v>
      </c>
      <c r="E3" s="4"/>
    </row>
    <row r="4" spans="2:5" ht="12" customHeight="1" thickBot="1" x14ac:dyDescent="0.3">
      <c r="B4" s="5"/>
      <c r="C4" s="6"/>
    </row>
    <row r="5" spans="2:5" ht="16.2" x14ac:dyDescent="0.25">
      <c r="B5" s="7" t="s">
        <v>3</v>
      </c>
      <c r="C5" s="41" t="s">
        <v>4</v>
      </c>
      <c r="E5" s="8" t="s">
        <v>5</v>
      </c>
    </row>
    <row r="6" spans="2:5" ht="16.8" thickBot="1" x14ac:dyDescent="0.3">
      <c r="B6" s="9" t="s">
        <v>6</v>
      </c>
      <c r="C6" s="42" t="s">
        <v>7</v>
      </c>
    </row>
    <row r="7" spans="2:5" ht="12" customHeight="1" thickBot="1" x14ac:dyDescent="0.3">
      <c r="B7" s="10"/>
      <c r="C7" s="38"/>
    </row>
    <row r="8" spans="2:5" ht="16.2" x14ac:dyDescent="0.25">
      <c r="B8" s="7" t="s">
        <v>8</v>
      </c>
      <c r="C8" s="41" t="s">
        <v>9</v>
      </c>
    </row>
    <row r="9" spans="2:5" ht="16.2" x14ac:dyDescent="0.25">
      <c r="B9" s="11" t="s">
        <v>10</v>
      </c>
      <c r="C9" s="104">
        <v>43187</v>
      </c>
    </row>
    <row r="10" spans="2:5" ht="16.2" x14ac:dyDescent="0.25">
      <c r="B10" s="9" t="s">
        <v>11</v>
      </c>
      <c r="C10" s="94">
        <v>44889</v>
      </c>
    </row>
    <row r="11" spans="2:5" ht="12" customHeight="1" thickBot="1" x14ac:dyDescent="0.3">
      <c r="B11" s="10"/>
      <c r="C11" s="38"/>
    </row>
    <row r="12" spans="2:5" ht="39.6" x14ac:dyDescent="0.25">
      <c r="B12" s="7" t="s">
        <v>12</v>
      </c>
      <c r="C12" s="41" t="s">
        <v>13</v>
      </c>
    </row>
    <row r="13" spans="2:5" ht="37.200000000000003" customHeight="1" thickBot="1" x14ac:dyDescent="0.3">
      <c r="B13" s="9" t="s">
        <v>14</v>
      </c>
      <c r="C13" s="96" t="s">
        <v>15</v>
      </c>
    </row>
    <row r="14" spans="2:5" ht="12" customHeight="1" thickBot="1" x14ac:dyDescent="0.4">
      <c r="B14" s="12"/>
      <c r="C14" s="39"/>
    </row>
    <row r="15" spans="2:5" ht="59.4" customHeight="1" x14ac:dyDescent="0.25">
      <c r="B15" s="13" t="s">
        <v>16</v>
      </c>
      <c r="C15" s="40" t="s">
        <v>17</v>
      </c>
      <c r="E15" s="4"/>
    </row>
    <row r="16" spans="2:5" ht="12" customHeight="1" x14ac:dyDescent="0.25">
      <c r="B16" s="5"/>
      <c r="C16" s="6"/>
    </row>
    <row r="17" spans="2:6" ht="16.8" thickBot="1" x14ac:dyDescent="0.3">
      <c r="B17" s="8" t="s">
        <v>18</v>
      </c>
    </row>
    <row r="18" spans="2:6" ht="14.4" thickBot="1" x14ac:dyDescent="0.3">
      <c r="E18" s="15" t="s">
        <v>19</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zoomScaleNormal="100" workbookViewId="0">
      <pane xSplit="6" ySplit="6" topLeftCell="G8" activePane="bottomRight" state="frozen"/>
      <selection pane="topRight" activeCell="E12" sqref="E12"/>
      <selection pane="bottomLeft" activeCell="E12" sqref="E12"/>
      <selection pane="bottomRight" activeCell="I11" sqref="I11"/>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B1" s="108" t="s">
        <v>559</v>
      </c>
      <c r="C1" s="108"/>
      <c r="D1" s="108"/>
      <c r="E1" s="108"/>
      <c r="F1" s="108"/>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6</v>
      </c>
      <c r="C4" s="121"/>
      <c r="D4" s="130" t="str">
        <f>'Cover sheet'!C6</f>
        <v>Hampshire Southampton East</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5" t="s">
        <v>72</v>
      </c>
      <c r="C6" s="17" t="s">
        <v>155</v>
      </c>
      <c r="D6" s="18" t="s">
        <v>74</v>
      </c>
      <c r="E6" s="18" t="s">
        <v>75</v>
      </c>
      <c r="F6" s="75" t="s">
        <v>76</v>
      </c>
      <c r="G6" s="36"/>
      <c r="H6" s="18" t="s">
        <v>107</v>
      </c>
      <c r="I6" s="18" t="s">
        <v>156</v>
      </c>
      <c r="J6" s="18" t="s">
        <v>157</v>
      </c>
      <c r="K6" s="18" t="s">
        <v>158</v>
      </c>
      <c r="L6" s="18" t="s">
        <v>159</v>
      </c>
      <c r="M6" s="18" t="s">
        <v>160</v>
      </c>
      <c r="N6" s="18" t="s">
        <v>161</v>
      </c>
      <c r="O6" s="18" t="s">
        <v>162</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52.8" x14ac:dyDescent="0.25">
      <c r="B7" s="56">
        <v>1</v>
      </c>
      <c r="C7" s="28" t="s">
        <v>308</v>
      </c>
      <c r="D7" s="29" t="s">
        <v>560</v>
      </c>
      <c r="E7" s="29" t="s">
        <v>104</v>
      </c>
      <c r="F7" s="29">
        <v>2</v>
      </c>
      <c r="H7" s="82">
        <v>88.00695449661427</v>
      </c>
      <c r="I7" s="82">
        <v>86.922457547073066</v>
      </c>
      <c r="J7" s="82">
        <v>86.451711292760194</v>
      </c>
      <c r="K7" s="82">
        <v>85.154097332966558</v>
      </c>
      <c r="L7" s="82">
        <v>84.905164846843462</v>
      </c>
      <c r="M7" s="82">
        <v>84.539538070338821</v>
      </c>
      <c r="N7" s="82">
        <v>83.976952549504745</v>
      </c>
      <c r="O7" s="82">
        <v>83.675682128505656</v>
      </c>
      <c r="P7" s="82">
        <v>83.199992054322237</v>
      </c>
      <c r="Q7" s="82">
        <v>82.284674786476089</v>
      </c>
      <c r="R7" s="82">
        <v>79.892753366414809</v>
      </c>
      <c r="S7" s="82">
        <v>79.985962106655577</v>
      </c>
      <c r="T7" s="82">
        <v>80.054500573951245</v>
      </c>
      <c r="U7" s="82">
        <v>80.140588765831552</v>
      </c>
      <c r="V7" s="82">
        <v>80.318228350246841</v>
      </c>
      <c r="W7" s="82">
        <v>78.702259418622759</v>
      </c>
      <c r="X7" s="82">
        <v>78.90597650211626</v>
      </c>
      <c r="Y7" s="82">
        <v>79.084337823792481</v>
      </c>
      <c r="Z7" s="82">
        <v>79.293137586795552</v>
      </c>
      <c r="AA7" s="82">
        <v>79.512180927381905</v>
      </c>
      <c r="AB7" s="82">
        <v>77.908256678536844</v>
      </c>
      <c r="AC7" s="82">
        <v>78.130958797279675</v>
      </c>
      <c r="AD7" s="82">
        <v>78.357679633652552</v>
      </c>
      <c r="AE7" s="82">
        <v>78.582717513515675</v>
      </c>
      <c r="AF7" s="82">
        <v>78.816978865963449</v>
      </c>
      <c r="AG7" s="83">
        <v>77.49930546166506</v>
      </c>
      <c r="AH7" s="83">
        <v>77.717455305983691</v>
      </c>
      <c r="AI7" s="83">
        <v>77.937520561066734</v>
      </c>
      <c r="AJ7" s="83">
        <v>78.15926068416141</v>
      </c>
      <c r="AK7" s="83">
        <v>78.382459030466009</v>
      </c>
      <c r="AL7" s="83">
        <v>78.106919915660981</v>
      </c>
      <c r="AM7" s="83">
        <v>78.332466083660066</v>
      </c>
      <c r="AN7" s="83">
        <v>78.558936519041183</v>
      </c>
      <c r="AO7" s="83">
        <v>78.786184553157881</v>
      </c>
      <c r="AP7" s="83">
        <v>79.014076220904457</v>
      </c>
      <c r="AQ7" s="83">
        <v>78.712488831781727</v>
      </c>
      <c r="AR7" s="83">
        <v>78.941309724504492</v>
      </c>
      <c r="AS7" s="83">
        <v>79.170435179085032</v>
      </c>
      <c r="AT7" s="83">
        <v>79.399769464271571</v>
      </c>
      <c r="AU7" s="83">
        <v>79.629224001540479</v>
      </c>
      <c r="AV7" s="83">
        <v>79.398716629637434</v>
      </c>
      <c r="AW7" s="83">
        <v>79.628170956022927</v>
      </c>
      <c r="AX7" s="83">
        <v>79.853640943105148</v>
      </c>
      <c r="AY7" s="83">
        <v>80.071962111658337</v>
      </c>
      <c r="AZ7" s="83">
        <v>80.289964026823355</v>
      </c>
      <c r="BA7" s="83">
        <v>80.077590182692305</v>
      </c>
      <c r="BB7" s="83">
        <v>80.294787599583444</v>
      </c>
      <c r="BC7" s="83">
        <v>80.51152440513178</v>
      </c>
      <c r="BD7" s="83">
        <v>80.727450253537782</v>
      </c>
      <c r="BE7" s="83">
        <v>80.937418938799695</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310</v>
      </c>
      <c r="D8" s="26" t="s">
        <v>561</v>
      </c>
      <c r="E8" s="26" t="s">
        <v>104</v>
      </c>
      <c r="F8" s="26">
        <v>2</v>
      </c>
      <c r="H8" s="82">
        <v>99.565565638171634</v>
      </c>
      <c r="I8" s="82">
        <v>99.879510852870467</v>
      </c>
      <c r="J8" s="82">
        <v>99.908691095305286</v>
      </c>
      <c r="K8" s="82">
        <v>99.987478731706162</v>
      </c>
      <c r="L8" s="82">
        <v>79.630913315482161</v>
      </c>
      <c r="M8" s="82">
        <v>79.981922279045449</v>
      </c>
      <c r="N8" s="82">
        <v>80.232581964070789</v>
      </c>
      <c r="O8" s="82">
        <v>28.642092865754154</v>
      </c>
      <c r="P8" s="82">
        <v>28.932220617732003</v>
      </c>
      <c r="Q8" s="82">
        <v>27.907412848139437</v>
      </c>
      <c r="R8" s="82">
        <v>28.072575793802809</v>
      </c>
      <c r="S8" s="82">
        <v>28.196321637812819</v>
      </c>
      <c r="T8" s="82">
        <v>28.295397208877674</v>
      </c>
      <c r="U8" s="82">
        <v>28.412022504527233</v>
      </c>
      <c r="V8" s="82">
        <v>28.620199192711748</v>
      </c>
      <c r="W8" s="82">
        <v>28.934436673445063</v>
      </c>
      <c r="X8" s="82">
        <v>29.253314026955078</v>
      </c>
      <c r="Y8" s="82">
        <v>29.546835618647801</v>
      </c>
      <c r="Z8" s="82">
        <v>29.870795651667361</v>
      </c>
      <c r="AA8" s="82">
        <v>30.204999262270203</v>
      </c>
      <c r="AB8" s="82">
        <v>30.361754478067329</v>
      </c>
      <c r="AC8" s="82">
        <v>30.530089919111422</v>
      </c>
      <c r="AD8" s="82">
        <v>30.702444077785582</v>
      </c>
      <c r="AE8" s="82">
        <v>30.873115279949996</v>
      </c>
      <c r="AF8" s="82">
        <v>31.053009954699018</v>
      </c>
      <c r="AG8" s="85">
        <v>31.312851767442805</v>
      </c>
      <c r="AH8" s="85">
        <v>31.559452229526368</v>
      </c>
      <c r="AI8" s="85">
        <v>31.807968102374307</v>
      </c>
      <c r="AJ8" s="85">
        <v>32.05815884323389</v>
      </c>
      <c r="AK8" s="85">
        <v>32.309807807303415</v>
      </c>
      <c r="AL8" s="85">
        <v>32.706046441963892</v>
      </c>
      <c r="AM8" s="85">
        <v>33.103370359428453</v>
      </c>
      <c r="AN8" s="85">
        <v>33.501618544275075</v>
      </c>
      <c r="AO8" s="85">
        <v>33.90064432785725</v>
      </c>
      <c r="AP8" s="85">
        <v>34.300313745069325</v>
      </c>
      <c r="AQ8" s="85">
        <v>34.498845723054302</v>
      </c>
      <c r="AR8" s="85">
        <v>34.697785982884767</v>
      </c>
      <c r="AS8" s="85">
        <v>34.897030804573006</v>
      </c>
      <c r="AT8" s="85">
        <v>35.096484456867216</v>
      </c>
      <c r="AU8" s="85">
        <v>35.296058361243823</v>
      </c>
      <c r="AV8" s="85">
        <v>35.657217726249904</v>
      </c>
      <c r="AW8" s="85">
        <v>36.018338789544522</v>
      </c>
      <c r="AX8" s="85">
        <v>36.375475513535847</v>
      </c>
      <c r="AY8" s="85">
        <v>36.72546341899816</v>
      </c>
      <c r="AZ8" s="85">
        <v>37.075132071072332</v>
      </c>
      <c r="BA8" s="85">
        <v>37.327855724994834</v>
      </c>
      <c r="BB8" s="85">
        <v>37.580150639939475</v>
      </c>
      <c r="BC8" s="85">
        <v>37.831984943541379</v>
      </c>
      <c r="BD8" s="85">
        <v>38.083008290000883</v>
      </c>
      <c r="BE8" s="85">
        <v>38.328074473316349</v>
      </c>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row>
    <row r="9" spans="1:88" ht="52.8" x14ac:dyDescent="0.25">
      <c r="B9" s="56">
        <f t="shared" ref="B9:B11" si="0">B8+1</f>
        <v>3</v>
      </c>
      <c r="C9" s="91" t="s">
        <v>312</v>
      </c>
      <c r="D9" s="26" t="s">
        <v>562</v>
      </c>
      <c r="E9" s="26" t="s">
        <v>104</v>
      </c>
      <c r="F9" s="26">
        <v>2</v>
      </c>
      <c r="H9" s="82">
        <v>114.56556563817163</v>
      </c>
      <c r="I9" s="82">
        <v>116.51713584287046</v>
      </c>
      <c r="J9" s="82">
        <v>116.19563007730528</v>
      </c>
      <c r="K9" s="82">
        <v>115.04725660670616</v>
      </c>
      <c r="L9" s="82">
        <v>123.04756460948217</v>
      </c>
      <c r="M9" s="82">
        <v>122.97920164304546</v>
      </c>
      <c r="N9" s="82">
        <v>122.71387993307079</v>
      </c>
      <c r="O9" s="82">
        <v>95.009873322677279</v>
      </c>
      <c r="P9" s="82">
        <v>94.831447058731996</v>
      </c>
      <c r="Q9" s="82">
        <v>94.213393600529542</v>
      </c>
      <c r="R9" s="82">
        <v>92.52587896417235</v>
      </c>
      <c r="S9" s="82">
        <v>92.661065358424054</v>
      </c>
      <c r="T9" s="82">
        <v>92.771581479730614</v>
      </c>
      <c r="U9" s="82">
        <v>92.899647325621871</v>
      </c>
      <c r="V9" s="82">
        <v>93.119264563711752</v>
      </c>
      <c r="W9" s="82">
        <v>91.852728509445058</v>
      </c>
      <c r="X9" s="82">
        <v>92.171605862955076</v>
      </c>
      <c r="Y9" s="82">
        <v>92.465127454647799</v>
      </c>
      <c r="Z9" s="82">
        <v>92.789087487667359</v>
      </c>
      <c r="AA9" s="82">
        <v>93.123291098250078</v>
      </c>
      <c r="AB9" s="82">
        <v>92.42393765106732</v>
      </c>
      <c r="AC9" s="82">
        <v>92.592273092111412</v>
      </c>
      <c r="AD9" s="82">
        <v>92.76462725078558</v>
      </c>
      <c r="AE9" s="82">
        <v>92.935298452949993</v>
      </c>
      <c r="AF9" s="82">
        <v>93.115193127699015</v>
      </c>
      <c r="AG9" s="85">
        <v>92.805366648442813</v>
      </c>
      <c r="AH9" s="85">
        <v>93.051967110526377</v>
      </c>
      <c r="AI9" s="85">
        <v>93.300482983374309</v>
      </c>
      <c r="AJ9" s="85">
        <v>93.550673724233889</v>
      </c>
      <c r="AK9" s="85">
        <v>93.80232268830342</v>
      </c>
      <c r="AL9" s="85">
        <v>94.0749054089639</v>
      </c>
      <c r="AM9" s="85">
        <v>94.472229326428447</v>
      </c>
      <c r="AN9" s="85">
        <v>94.870477511275084</v>
      </c>
      <c r="AO9" s="85">
        <v>95.269503294857259</v>
      </c>
      <c r="AP9" s="85">
        <v>95.669172712069326</v>
      </c>
      <c r="AQ9" s="85">
        <v>96.579583440054307</v>
      </c>
      <c r="AR9" s="85">
        <v>96.778523699884772</v>
      </c>
      <c r="AS9" s="85">
        <v>96.977768521573012</v>
      </c>
      <c r="AT9" s="85">
        <v>97.177222173867221</v>
      </c>
      <c r="AU9" s="85">
        <v>97.376796078243828</v>
      </c>
      <c r="AV9" s="85">
        <v>98.056073666249915</v>
      </c>
      <c r="AW9" s="85">
        <v>98.417194729544519</v>
      </c>
      <c r="AX9" s="85">
        <v>98.774331453535851</v>
      </c>
      <c r="AY9" s="85">
        <v>99.124319358998164</v>
      </c>
      <c r="AZ9" s="85">
        <v>99.473988011072336</v>
      </c>
      <c r="BA9" s="85">
        <v>100.09868333399484</v>
      </c>
      <c r="BB9" s="85">
        <v>100.35097824893947</v>
      </c>
      <c r="BC9" s="85">
        <v>100.60281255254138</v>
      </c>
      <c r="BD9" s="85">
        <v>100.85383589900088</v>
      </c>
      <c r="BE9" s="85">
        <v>101.09890208231636</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ht="52.8" x14ac:dyDescent="0.25">
      <c r="B10" s="56">
        <f t="shared" si="0"/>
        <v>4</v>
      </c>
      <c r="C10" s="91" t="s">
        <v>314</v>
      </c>
      <c r="D10" s="26" t="s">
        <v>563</v>
      </c>
      <c r="E10" s="26" t="s">
        <v>104</v>
      </c>
      <c r="F10" s="26">
        <v>2</v>
      </c>
      <c r="H10" s="82">
        <v>9.8454378063056041</v>
      </c>
      <c r="I10" s="82">
        <v>9.994678295355552</v>
      </c>
      <c r="J10" s="82">
        <v>10.143918784405503</v>
      </c>
      <c r="K10" s="82">
        <v>10.293159273455451</v>
      </c>
      <c r="L10" s="82">
        <v>10.442399762505403</v>
      </c>
      <c r="M10" s="82">
        <v>10.739663572946426</v>
      </c>
      <c r="N10" s="82">
        <v>11.036927383387448</v>
      </c>
      <c r="O10" s="82">
        <v>11.334191193828469</v>
      </c>
      <c r="P10" s="82">
        <v>11.63145500426949</v>
      </c>
      <c r="Q10" s="82">
        <v>11.928718814710514</v>
      </c>
      <c r="R10" s="82">
        <v>12.103182294585313</v>
      </c>
      <c r="S10" s="82">
        <v>12.277645774460117</v>
      </c>
      <c r="T10" s="82">
        <v>12.452109254334916</v>
      </c>
      <c r="U10" s="82">
        <v>12.62657273420972</v>
      </c>
      <c r="V10" s="82">
        <v>12.801036214084519</v>
      </c>
      <c r="W10" s="82">
        <v>12.963051005396911</v>
      </c>
      <c r="X10" s="82">
        <v>13.125065796709304</v>
      </c>
      <c r="Y10" s="82">
        <v>13.287080588021698</v>
      </c>
      <c r="Z10" s="82">
        <v>13.449095379334091</v>
      </c>
      <c r="AA10" s="82">
        <v>13.611110170646484</v>
      </c>
      <c r="AB10" s="82">
        <v>13.748530988928579</v>
      </c>
      <c r="AC10" s="82">
        <v>13.885951807210672</v>
      </c>
      <c r="AD10" s="82">
        <v>14.023372625492771</v>
      </c>
      <c r="AE10" s="82">
        <v>14.160793443774864</v>
      </c>
      <c r="AF10" s="82">
        <v>14.298214262056959</v>
      </c>
      <c r="AG10" s="85">
        <v>14.522544141146229</v>
      </c>
      <c r="AH10" s="85">
        <v>14.746874020235502</v>
      </c>
      <c r="AI10" s="85">
        <v>14.97120389932477</v>
      </c>
      <c r="AJ10" s="85">
        <v>15.195533778414044</v>
      </c>
      <c r="AK10" s="85">
        <v>15.419863657503313</v>
      </c>
      <c r="AL10" s="85">
        <v>15.666910224123264</v>
      </c>
      <c r="AM10" s="85">
        <v>15.913956790743217</v>
      </c>
      <c r="AN10" s="85">
        <v>16.161003357363168</v>
      </c>
      <c r="AO10" s="85">
        <v>16.408049923983121</v>
      </c>
      <c r="AP10" s="85">
        <v>16.655096490603071</v>
      </c>
      <c r="AQ10" s="85">
        <v>16.873591607963263</v>
      </c>
      <c r="AR10" s="85">
        <v>17.092086725323455</v>
      </c>
      <c r="AS10" s="85">
        <v>17.310581842683646</v>
      </c>
      <c r="AT10" s="85">
        <v>17.529076960043838</v>
      </c>
      <c r="AU10" s="85">
        <v>17.74757207740403</v>
      </c>
      <c r="AV10" s="85">
        <v>18.034862458773397</v>
      </c>
      <c r="AW10" s="85">
        <v>18.322152840142763</v>
      </c>
      <c r="AX10" s="85">
        <v>18.609443221512123</v>
      </c>
      <c r="AY10" s="85">
        <v>18.89673360288149</v>
      </c>
      <c r="AZ10" s="85">
        <v>19.184023984250857</v>
      </c>
      <c r="BA10" s="85">
        <v>19.379515816051427</v>
      </c>
      <c r="BB10" s="85">
        <v>19.575007647851997</v>
      </c>
      <c r="BC10" s="85">
        <v>19.770499479652564</v>
      </c>
      <c r="BD10" s="85">
        <v>19.965991311453134</v>
      </c>
      <c r="BE10" s="85">
        <v>20.161483143253704</v>
      </c>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row>
    <row r="11" spans="1:88" ht="52.8" x14ac:dyDescent="0.25">
      <c r="B11" s="56">
        <f t="shared" si="0"/>
        <v>5</v>
      </c>
      <c r="C11" s="91" t="s">
        <v>316</v>
      </c>
      <c r="D11" s="26" t="s">
        <v>564</v>
      </c>
      <c r="E11" s="26" t="s">
        <v>104</v>
      </c>
      <c r="F11" s="26">
        <v>2</v>
      </c>
      <c r="H11" s="84">
        <v>16.71317333525176</v>
      </c>
      <c r="I11" s="84">
        <v>19.600000000441842</v>
      </c>
      <c r="J11" s="84">
        <v>19.600000000139584</v>
      </c>
      <c r="K11" s="84">
        <v>19.600000000284147</v>
      </c>
      <c r="L11" s="84">
        <v>27.700000000133301</v>
      </c>
      <c r="M11" s="84">
        <v>27.699999999760209</v>
      </c>
      <c r="N11" s="84">
        <v>27.700000000178591</v>
      </c>
      <c r="O11" s="84">
        <v>3.4315483787850098E-10</v>
      </c>
      <c r="P11" s="84">
        <v>1.4026824146640138E-10</v>
      </c>
      <c r="Q11" s="84">
        <v>-6.5706018403943744E-10</v>
      </c>
      <c r="R11" s="84">
        <v>0.52994330317222804</v>
      </c>
      <c r="S11" s="84">
        <v>0.39745747730835923</v>
      </c>
      <c r="T11" s="84">
        <v>0.26497165144445312</v>
      </c>
      <c r="U11" s="84">
        <v>0.13248582558059852</v>
      </c>
      <c r="V11" s="84">
        <v>-6.1960747643752256E-10</v>
      </c>
      <c r="W11" s="84">
        <v>0.18741808542538685</v>
      </c>
      <c r="X11" s="84">
        <v>0.14056356412951132</v>
      </c>
      <c r="Y11" s="84">
        <v>9.3709042833619804E-2</v>
      </c>
      <c r="Z11" s="84">
        <v>4.6854521537715854E-2</v>
      </c>
      <c r="AA11" s="84">
        <v>2.2168933355715126E-10</v>
      </c>
      <c r="AB11" s="84">
        <v>0.76714998360189668</v>
      </c>
      <c r="AC11" s="84">
        <v>0.57536248762106545</v>
      </c>
      <c r="AD11" s="84">
        <v>0.38357499164025732</v>
      </c>
      <c r="AE11" s="84">
        <v>0.19178749565945452</v>
      </c>
      <c r="AF11" s="84">
        <v>-3.2139269023900852E-10</v>
      </c>
      <c r="AG11" s="85">
        <v>0.78351704563152502</v>
      </c>
      <c r="AH11" s="85">
        <v>0.58763778430718361</v>
      </c>
      <c r="AI11" s="85">
        <v>0.39175852298280489</v>
      </c>
      <c r="AJ11" s="85">
        <v>0.19587926165843506</v>
      </c>
      <c r="AK11" s="85">
        <v>3.3409719435439911E-10</v>
      </c>
      <c r="AL11" s="85">
        <v>0.30107526917965544</v>
      </c>
      <c r="AM11" s="85">
        <v>0.22580645202516436</v>
      </c>
      <c r="AN11" s="85">
        <v>0.15053763487073368</v>
      </c>
      <c r="AO11" s="85">
        <v>7.5268817716256819E-2</v>
      </c>
      <c r="AP11" s="85">
        <v>5.6179771945608081E-10</v>
      </c>
      <c r="AQ11" s="85">
        <v>0.99350300030931749</v>
      </c>
      <c r="AR11" s="85">
        <v>0.74512725005682512</v>
      </c>
      <c r="AS11" s="85">
        <v>0.49675149980433275</v>
      </c>
      <c r="AT11" s="85">
        <v>0.24837574955181196</v>
      </c>
      <c r="AU11" s="85">
        <v>-7.0068040258775E-10</v>
      </c>
      <c r="AV11" s="85">
        <v>0.62249457783908468</v>
      </c>
      <c r="AW11" s="85">
        <v>0.46687093337882857</v>
      </c>
      <c r="AX11" s="85">
        <v>0.31124728891857956</v>
      </c>
      <c r="AY11" s="85">
        <v>0.15562364445833765</v>
      </c>
      <c r="AZ11" s="85">
        <v>-1.8758328224066645E-12</v>
      </c>
      <c r="BA11" s="85">
        <v>0.64157733525111027</v>
      </c>
      <c r="BB11" s="85">
        <v>0.4811830015040286</v>
      </c>
      <c r="BC11" s="85">
        <v>0.32078866775703574</v>
      </c>
      <c r="BD11" s="85">
        <v>0.16039433400996828</v>
      </c>
      <c r="BE11" s="85">
        <v>2.6295765565009788E-10</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x14ac:dyDescent="0.25"/>
    <row r="13" spans="1:88" x14ac:dyDescent="0.25"/>
    <row r="14" spans="1:88" x14ac:dyDescent="0.25"/>
    <row r="15" spans="1:88" x14ac:dyDescent="0.25">
      <c r="B15" s="45" t="s">
        <v>116</v>
      </c>
    </row>
    <row r="16" spans="1:88" x14ac:dyDescent="0.25"/>
    <row r="17" spans="2:9" x14ac:dyDescent="0.25">
      <c r="B17" s="46"/>
      <c r="C17" t="s">
        <v>117</v>
      </c>
    </row>
    <row r="18" spans="2:9" x14ac:dyDescent="0.25"/>
    <row r="19" spans="2:9" x14ac:dyDescent="0.25">
      <c r="B19" s="47"/>
      <c r="C19" t="s">
        <v>118</v>
      </c>
    </row>
    <row r="20" spans="2:9" x14ac:dyDescent="0.25"/>
    <row r="21" spans="2:9" x14ac:dyDescent="0.25"/>
    <row r="22" spans="2:9" x14ac:dyDescent="0.25"/>
    <row r="23" spans="2:9" ht="14.4" x14ac:dyDescent="0.3">
      <c r="B23" s="124" t="s">
        <v>565</v>
      </c>
      <c r="C23" s="125"/>
      <c r="D23" s="125"/>
      <c r="E23" s="125"/>
      <c r="F23" s="125"/>
      <c r="G23" s="125"/>
      <c r="H23" s="125"/>
      <c r="I23" s="126"/>
    </row>
    <row r="24" spans="2:9" x14ac:dyDescent="0.25"/>
    <row r="25" spans="2:9" s="6" customFormat="1" x14ac:dyDescent="0.25">
      <c r="B25" s="48" t="s">
        <v>72</v>
      </c>
      <c r="C25" s="127" t="s">
        <v>121</v>
      </c>
      <c r="D25" s="127"/>
      <c r="E25" s="127"/>
      <c r="F25" s="127"/>
      <c r="G25" s="127"/>
      <c r="H25" s="127"/>
      <c r="I25" s="127"/>
    </row>
    <row r="26" spans="2:9" s="6" customFormat="1" ht="76.95" customHeight="1" x14ac:dyDescent="0.25">
      <c r="B26" s="49">
        <v>1</v>
      </c>
      <c r="C26" s="115" t="s">
        <v>566</v>
      </c>
      <c r="D26" s="116"/>
      <c r="E26" s="116"/>
      <c r="F26" s="116"/>
      <c r="G26" s="116"/>
      <c r="H26" s="116"/>
      <c r="I26" s="116"/>
    </row>
    <row r="27" spans="2:9" s="6" customFormat="1" ht="54" customHeight="1" x14ac:dyDescent="0.25">
      <c r="B27" s="49">
        <v>2</v>
      </c>
      <c r="C27" s="115" t="s">
        <v>567</v>
      </c>
      <c r="D27" s="116"/>
      <c r="E27" s="116"/>
      <c r="F27" s="116"/>
      <c r="G27" s="116"/>
      <c r="H27" s="116"/>
      <c r="I27" s="116"/>
    </row>
    <row r="28" spans="2:9" s="6" customFormat="1" ht="58.2" customHeight="1" x14ac:dyDescent="0.25">
      <c r="B28" s="49">
        <v>3</v>
      </c>
      <c r="C28" s="115" t="s">
        <v>568</v>
      </c>
      <c r="D28" s="116"/>
      <c r="E28" s="116"/>
      <c r="F28" s="116"/>
      <c r="G28" s="116"/>
      <c r="H28" s="116"/>
      <c r="I28" s="116"/>
    </row>
    <row r="29" spans="2:9" s="6" customFormat="1" ht="61.2" customHeight="1" x14ac:dyDescent="0.25">
      <c r="B29" s="49">
        <v>4</v>
      </c>
      <c r="C29" s="115" t="s">
        <v>322</v>
      </c>
      <c r="D29" s="116"/>
      <c r="E29" s="116"/>
      <c r="F29" s="116"/>
      <c r="G29" s="116"/>
      <c r="H29" s="116"/>
      <c r="I29" s="116"/>
    </row>
    <row r="30" spans="2:9" s="6" customFormat="1" ht="58.5" customHeight="1" x14ac:dyDescent="0.25">
      <c r="B30" s="49">
        <v>5</v>
      </c>
      <c r="C30" s="115" t="s">
        <v>569</v>
      </c>
      <c r="D30" s="116"/>
      <c r="E30" s="116"/>
      <c r="F30" s="116"/>
      <c r="G30" s="116"/>
      <c r="H30" s="116"/>
      <c r="I30" s="116"/>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19" activePane="bottomLeft" state="frozen"/>
      <selection activeCell="C3" sqref="C3"/>
      <selection pane="bottomLeft" activeCell="B20" sqref="B20:F20"/>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20.399999999999999" x14ac:dyDescent="0.25">
      <c r="B1" s="108" t="s">
        <v>20</v>
      </c>
      <c r="C1" s="108"/>
      <c r="D1" s="2" t="str">
        <f>'Cover sheet'!C1</f>
        <v>Southern Water</v>
      </c>
    </row>
    <row r="2" spans="2:6" ht="12" customHeight="1" thickBot="1" x14ac:dyDescent="0.3"/>
    <row r="3" spans="2:6" ht="30" customHeight="1" thickBot="1" x14ac:dyDescent="0.3">
      <c r="B3" s="16" t="s">
        <v>21</v>
      </c>
      <c r="C3" s="17" t="s">
        <v>22</v>
      </c>
      <c r="D3" s="18" t="s">
        <v>23</v>
      </c>
      <c r="E3" s="17" t="s">
        <v>24</v>
      </c>
      <c r="F3" s="17" t="s">
        <v>25</v>
      </c>
    </row>
    <row r="4" spans="2:6" ht="14.4" customHeight="1" x14ac:dyDescent="0.25">
      <c r="B4" s="19" t="s">
        <v>26</v>
      </c>
      <c r="C4" s="19" t="s">
        <v>27</v>
      </c>
      <c r="D4" s="19" t="s">
        <v>28</v>
      </c>
      <c r="E4" s="20"/>
      <c r="F4" s="20"/>
    </row>
    <row r="5" spans="2:6" x14ac:dyDescent="0.25">
      <c r="B5" s="95">
        <v>43257</v>
      </c>
      <c r="C5" s="19" t="s">
        <v>29</v>
      </c>
      <c r="D5" s="19" t="s">
        <v>30</v>
      </c>
      <c r="E5" s="20" t="s">
        <v>31</v>
      </c>
      <c r="F5" s="20" t="s">
        <v>32</v>
      </c>
    </row>
    <row r="6" spans="2:6" x14ac:dyDescent="0.25">
      <c r="B6" s="95">
        <v>43257</v>
      </c>
      <c r="C6" s="19" t="s">
        <v>29</v>
      </c>
      <c r="D6" s="19" t="s">
        <v>33</v>
      </c>
      <c r="E6" s="20" t="s">
        <v>34</v>
      </c>
      <c r="F6" s="20" t="s">
        <v>32</v>
      </c>
    </row>
    <row r="7" spans="2:6" x14ac:dyDescent="0.25">
      <c r="B7" s="95">
        <v>43257</v>
      </c>
      <c r="C7" s="19" t="s">
        <v>35</v>
      </c>
      <c r="D7" s="19" t="s">
        <v>36</v>
      </c>
      <c r="E7" s="20" t="s">
        <v>37</v>
      </c>
      <c r="F7" s="20" t="s">
        <v>38</v>
      </c>
    </row>
    <row r="8" spans="2:6" x14ac:dyDescent="0.25">
      <c r="B8" s="95">
        <v>43257</v>
      </c>
      <c r="C8" s="19" t="s">
        <v>29</v>
      </c>
      <c r="D8" s="19" t="s">
        <v>16</v>
      </c>
      <c r="E8" s="20" t="s">
        <v>39</v>
      </c>
      <c r="F8" s="20" t="s">
        <v>32</v>
      </c>
    </row>
    <row r="9" spans="2:6" x14ac:dyDescent="0.25">
      <c r="B9" s="95">
        <v>43257</v>
      </c>
      <c r="C9" s="19" t="s">
        <v>35</v>
      </c>
      <c r="D9" s="19" t="s">
        <v>40</v>
      </c>
      <c r="E9" s="20" t="s">
        <v>41</v>
      </c>
      <c r="F9" s="20" t="s">
        <v>42</v>
      </c>
    </row>
    <row r="10" spans="2:6" x14ac:dyDescent="0.25">
      <c r="B10" s="95">
        <v>43257</v>
      </c>
      <c r="C10" s="19" t="s">
        <v>35</v>
      </c>
      <c r="D10" s="19" t="s">
        <v>43</v>
      </c>
      <c r="E10" s="20" t="s">
        <v>44</v>
      </c>
      <c r="F10" s="20" t="s">
        <v>45</v>
      </c>
    </row>
    <row r="11" spans="2:6" x14ac:dyDescent="0.25">
      <c r="B11" s="95">
        <v>43257</v>
      </c>
      <c r="C11" s="19" t="s">
        <v>35</v>
      </c>
      <c r="D11" s="20" t="s">
        <v>46</v>
      </c>
      <c r="E11" s="20" t="s">
        <v>47</v>
      </c>
      <c r="F11" s="20" t="s">
        <v>45</v>
      </c>
    </row>
    <row r="12" spans="2:6" x14ac:dyDescent="0.25">
      <c r="B12" s="95">
        <v>43257</v>
      </c>
      <c r="C12" s="20" t="s">
        <v>35</v>
      </c>
      <c r="D12" s="20" t="s">
        <v>48</v>
      </c>
      <c r="E12" s="20" t="s">
        <v>49</v>
      </c>
      <c r="F12" s="20" t="s">
        <v>42</v>
      </c>
    </row>
    <row r="13" spans="2:6" x14ac:dyDescent="0.25">
      <c r="B13" s="95">
        <v>43257</v>
      </c>
      <c r="C13" s="20" t="s">
        <v>35</v>
      </c>
      <c r="D13" s="20" t="s">
        <v>50</v>
      </c>
      <c r="E13" s="20" t="s">
        <v>51</v>
      </c>
      <c r="F13" s="20" t="s">
        <v>52</v>
      </c>
    </row>
    <row r="14" spans="2:6" x14ac:dyDescent="0.25">
      <c r="B14" s="97">
        <v>43272</v>
      </c>
      <c r="C14" s="20" t="s">
        <v>29</v>
      </c>
      <c r="D14" s="20" t="s">
        <v>53</v>
      </c>
      <c r="E14" s="20" t="s">
        <v>54</v>
      </c>
      <c r="F14" s="20" t="s">
        <v>32</v>
      </c>
    </row>
    <row r="15" spans="2:6" x14ac:dyDescent="0.25">
      <c r="B15" s="97">
        <v>43272</v>
      </c>
      <c r="C15" s="20" t="s">
        <v>55</v>
      </c>
      <c r="D15" s="20" t="s">
        <v>56</v>
      </c>
      <c r="E15" s="20" t="s">
        <v>57</v>
      </c>
      <c r="F15" s="20" t="s">
        <v>58</v>
      </c>
    </row>
    <row r="16" spans="2:6" x14ac:dyDescent="0.25">
      <c r="B16" s="97">
        <v>43363</v>
      </c>
      <c r="C16" s="20" t="s">
        <v>59</v>
      </c>
      <c r="D16" s="20" t="s">
        <v>56</v>
      </c>
      <c r="E16" s="20" t="s">
        <v>60</v>
      </c>
      <c r="F16" s="20" t="s">
        <v>61</v>
      </c>
    </row>
    <row r="17" spans="2:6" ht="68.400000000000006" x14ac:dyDescent="0.25">
      <c r="B17" s="106" t="s">
        <v>62</v>
      </c>
      <c r="C17" s="20" t="s">
        <v>35</v>
      </c>
      <c r="D17" s="20" t="s">
        <v>56</v>
      </c>
      <c r="E17" s="105" t="s">
        <v>63</v>
      </c>
      <c r="F17" s="20" t="s">
        <v>61</v>
      </c>
    </row>
    <row r="18" spans="2:6" x14ac:dyDescent="0.25">
      <c r="B18" s="107">
        <v>43110</v>
      </c>
      <c r="C18" s="20" t="s">
        <v>59</v>
      </c>
      <c r="D18" s="20" t="s">
        <v>56</v>
      </c>
      <c r="E18" s="20" t="s">
        <v>64</v>
      </c>
      <c r="F18" s="20" t="s">
        <v>61</v>
      </c>
    </row>
    <row r="19" spans="2:6" x14ac:dyDescent="0.25">
      <c r="B19" s="97">
        <v>43788</v>
      </c>
      <c r="C19" s="20" t="s">
        <v>59</v>
      </c>
      <c r="D19" s="20" t="s">
        <v>56</v>
      </c>
      <c r="E19" s="20" t="s">
        <v>65</v>
      </c>
      <c r="F19" s="20" t="s">
        <v>66</v>
      </c>
    </row>
    <row r="20" spans="2:6" x14ac:dyDescent="0.25">
      <c r="B20" s="97">
        <v>44889</v>
      </c>
      <c r="C20" s="20" t="s">
        <v>67</v>
      </c>
      <c r="D20" s="20" t="s">
        <v>68</v>
      </c>
      <c r="E20" s="20" t="s">
        <v>69</v>
      </c>
      <c r="F20" s="20" t="s">
        <v>70</v>
      </c>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topLeftCell="D1" zoomScale="70" zoomScaleNormal="70" workbookViewId="0">
      <pane ySplit="6" topLeftCell="A7" activePane="bottomLeft" state="frozen"/>
      <selection activeCell="E25" sqref="E25"/>
      <selection pane="bottomLeft" activeCell="H7" sqref="H7:H22"/>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7" customWidth="1"/>
    <col min="9" max="9" width="19.19921875" customWidth="1"/>
    <col min="10" max="11" width="8.69921875" customWidth="1"/>
    <col min="12" max="12" width="0" hidden="1" customWidth="1"/>
    <col min="13" max="16384" width="8.69921875" hidden="1"/>
  </cols>
  <sheetData>
    <row r="1" spans="2:9" ht="25.2" customHeight="1" x14ac:dyDescent="0.25">
      <c r="B1" s="1" t="s">
        <v>71</v>
      </c>
      <c r="C1" s="21"/>
      <c r="D1" s="22"/>
      <c r="E1" s="21"/>
      <c r="H1"/>
    </row>
    <row r="2" spans="2:9" s="23" customFormat="1" ht="14.4" thickBot="1" x14ac:dyDescent="0.3">
      <c r="H2" s="24"/>
    </row>
    <row r="3" spans="2:9" s="23" customFormat="1" ht="16.8" thickBot="1" x14ac:dyDescent="0.3">
      <c r="B3" s="120" t="s">
        <v>3</v>
      </c>
      <c r="C3" s="121"/>
      <c r="D3" s="122" t="str">
        <f>'Cover sheet'!C5</f>
        <v>Southern Water</v>
      </c>
      <c r="E3" s="122"/>
      <c r="F3" s="122"/>
      <c r="G3" s="62"/>
      <c r="H3" s="24"/>
    </row>
    <row r="4" spans="2:9" s="23" customFormat="1" ht="19.2" customHeight="1" thickBot="1" x14ac:dyDescent="0.3">
      <c r="B4" s="120" t="s">
        <v>6</v>
      </c>
      <c r="C4" s="121"/>
      <c r="D4" s="122" t="str">
        <f>'Cover sheet'!C6</f>
        <v>Hampshire Southampton East</v>
      </c>
      <c r="E4" s="122"/>
      <c r="F4" s="122"/>
      <c r="G4" s="62"/>
      <c r="H4" s="24"/>
    </row>
    <row r="5" spans="2:9" s="23" customFormat="1" ht="15.6" thickBot="1" x14ac:dyDescent="0.4">
      <c r="B5" s="25"/>
      <c r="C5" s="25"/>
      <c r="H5" s="24"/>
    </row>
    <row r="6" spans="2:9" ht="16.95" customHeight="1" thickBot="1" x14ac:dyDescent="0.3">
      <c r="B6" s="17" t="s">
        <v>72</v>
      </c>
      <c r="C6" s="18" t="s">
        <v>73</v>
      </c>
      <c r="D6" s="18" t="s">
        <v>74</v>
      </c>
      <c r="E6" s="63" t="s">
        <v>75</v>
      </c>
      <c r="F6" s="75" t="s">
        <v>76</v>
      </c>
      <c r="G6" s="68"/>
      <c r="H6" s="109" t="s">
        <v>77</v>
      </c>
      <c r="I6" s="110"/>
    </row>
    <row r="7" spans="2:9" ht="40.200000000000003" customHeight="1" x14ac:dyDescent="0.25">
      <c r="B7" s="26">
        <v>1</v>
      </c>
      <c r="C7" s="43" t="s">
        <v>78</v>
      </c>
      <c r="D7" s="43" t="s">
        <v>79</v>
      </c>
      <c r="E7" s="57" t="s">
        <v>80</v>
      </c>
      <c r="F7" s="26" t="s">
        <v>79</v>
      </c>
      <c r="G7" s="59"/>
      <c r="H7" s="92" t="s">
        <v>81</v>
      </c>
      <c r="I7" s="92" t="str">
        <f>'Cover sheet'!C13</f>
        <v>https://www.southernwater.co.uk/media/1701/hants_soton_east.zip</v>
      </c>
    </row>
    <row r="8" spans="2:9" ht="40.200000000000003" customHeight="1" x14ac:dyDescent="0.25">
      <c r="B8" s="26">
        <v>2</v>
      </c>
      <c r="C8" s="43" t="s">
        <v>82</v>
      </c>
      <c r="D8" s="43" t="s">
        <v>79</v>
      </c>
      <c r="E8" s="57" t="s">
        <v>83</v>
      </c>
      <c r="F8" s="26">
        <v>0</v>
      </c>
      <c r="G8" s="59"/>
      <c r="H8" s="92" t="s">
        <v>84</v>
      </c>
    </row>
    <row r="9" spans="2:9" ht="40.200000000000003" customHeight="1" x14ac:dyDescent="0.25">
      <c r="B9" s="26">
        <v>3</v>
      </c>
      <c r="C9" s="43" t="s">
        <v>85</v>
      </c>
      <c r="D9" s="43" t="s">
        <v>79</v>
      </c>
      <c r="E9" s="57" t="s">
        <v>86</v>
      </c>
      <c r="F9" s="26">
        <v>0</v>
      </c>
      <c r="G9" s="59"/>
      <c r="H9" s="93">
        <v>0.72</v>
      </c>
    </row>
    <row r="10" spans="2:9" ht="40.200000000000003" customHeight="1" x14ac:dyDescent="0.25">
      <c r="B10" s="26">
        <v>4</v>
      </c>
      <c r="C10" s="43" t="s">
        <v>87</v>
      </c>
      <c r="D10" s="43" t="s">
        <v>79</v>
      </c>
      <c r="E10" s="57" t="s">
        <v>86</v>
      </c>
      <c r="F10" s="26">
        <v>0</v>
      </c>
      <c r="G10" s="59"/>
      <c r="H10" s="93">
        <v>0</v>
      </c>
    </row>
    <row r="11" spans="2:9" ht="40.200000000000003" customHeight="1" x14ac:dyDescent="0.25">
      <c r="B11" s="26">
        <v>5</v>
      </c>
      <c r="C11" s="43" t="s">
        <v>88</v>
      </c>
      <c r="D11" s="43" t="s">
        <v>79</v>
      </c>
      <c r="E11" s="57" t="s">
        <v>86</v>
      </c>
      <c r="F11" s="26">
        <v>0</v>
      </c>
      <c r="G11" s="59"/>
      <c r="H11" s="93">
        <v>0.01</v>
      </c>
    </row>
    <row r="12" spans="2:9" ht="40.200000000000003" customHeight="1" x14ac:dyDescent="0.25">
      <c r="B12" s="26">
        <v>6</v>
      </c>
      <c r="C12" s="43" t="s">
        <v>89</v>
      </c>
      <c r="D12" s="43" t="s">
        <v>79</v>
      </c>
      <c r="E12" s="57" t="s">
        <v>86</v>
      </c>
      <c r="F12" s="26">
        <v>0</v>
      </c>
      <c r="G12" s="59"/>
      <c r="H12" s="93">
        <v>0.27</v>
      </c>
    </row>
    <row r="13" spans="2:9" ht="40.200000000000003" customHeight="1" x14ac:dyDescent="0.25">
      <c r="B13" s="26">
        <v>7</v>
      </c>
      <c r="C13" s="43" t="s">
        <v>90</v>
      </c>
      <c r="D13" s="43" t="s">
        <v>79</v>
      </c>
      <c r="E13" s="57" t="s">
        <v>86</v>
      </c>
      <c r="F13" s="26" t="s">
        <v>79</v>
      </c>
      <c r="G13" s="59"/>
      <c r="H13" s="92" t="s">
        <v>91</v>
      </c>
    </row>
    <row r="14" spans="2:9" ht="40.200000000000003" customHeight="1" x14ac:dyDescent="0.25">
      <c r="B14" s="26">
        <v>8</v>
      </c>
      <c r="C14" s="43" t="s">
        <v>92</v>
      </c>
      <c r="D14" s="43" t="s">
        <v>79</v>
      </c>
      <c r="E14" s="57" t="s">
        <v>93</v>
      </c>
      <c r="F14" s="26">
        <v>0</v>
      </c>
      <c r="G14" s="59"/>
      <c r="H14" s="92" t="s">
        <v>94</v>
      </c>
    </row>
    <row r="15" spans="2:9" ht="40.200000000000003" customHeight="1" x14ac:dyDescent="0.25">
      <c r="B15" s="26">
        <v>9</v>
      </c>
      <c r="C15" s="43" t="s">
        <v>95</v>
      </c>
      <c r="D15" s="44" t="s">
        <v>79</v>
      </c>
      <c r="E15" s="57" t="s">
        <v>93</v>
      </c>
      <c r="F15" s="26">
        <v>0</v>
      </c>
      <c r="G15" s="59"/>
      <c r="H15" s="92" t="s">
        <v>96</v>
      </c>
    </row>
    <row r="16" spans="2:9" ht="40.200000000000003" customHeight="1" x14ac:dyDescent="0.25">
      <c r="B16" s="26">
        <v>10</v>
      </c>
      <c r="C16" s="43" t="s">
        <v>97</v>
      </c>
      <c r="D16" s="44" t="s">
        <v>79</v>
      </c>
      <c r="E16" s="69" t="s">
        <v>93</v>
      </c>
      <c r="F16" s="26">
        <v>0</v>
      </c>
      <c r="G16" s="59"/>
      <c r="H16" s="92" t="s">
        <v>98</v>
      </c>
    </row>
    <row r="17" spans="2:8" ht="40.200000000000003" customHeight="1" x14ac:dyDescent="0.25">
      <c r="B17" s="26">
        <v>11</v>
      </c>
      <c r="C17" s="43" t="s">
        <v>99</v>
      </c>
      <c r="D17" s="44" t="s">
        <v>79</v>
      </c>
      <c r="E17" s="69" t="s">
        <v>100</v>
      </c>
      <c r="F17" s="26" t="s">
        <v>79</v>
      </c>
      <c r="G17" s="59"/>
      <c r="H17" s="92" t="s">
        <v>101</v>
      </c>
    </row>
    <row r="18" spans="2:8" ht="40.200000000000003" customHeight="1" x14ac:dyDescent="0.25">
      <c r="B18" s="26">
        <v>12</v>
      </c>
      <c r="C18" s="43" t="s">
        <v>102</v>
      </c>
      <c r="D18" s="44" t="s">
        <v>103</v>
      </c>
      <c r="E18" s="69" t="s">
        <v>104</v>
      </c>
      <c r="F18" s="26">
        <v>1</v>
      </c>
      <c r="G18" s="59"/>
      <c r="H18" s="103">
        <v>0</v>
      </c>
    </row>
    <row r="19" spans="2:8" ht="40.200000000000003" customHeight="1" x14ac:dyDescent="0.25">
      <c r="B19" s="26">
        <v>13</v>
      </c>
      <c r="C19" s="43" t="s">
        <v>105</v>
      </c>
      <c r="D19" s="43" t="s">
        <v>79</v>
      </c>
      <c r="E19" s="69" t="s">
        <v>106</v>
      </c>
      <c r="F19" s="26" t="s">
        <v>79</v>
      </c>
      <c r="G19" s="59"/>
      <c r="H19" s="92" t="s">
        <v>107</v>
      </c>
    </row>
    <row r="20" spans="2:8" ht="40.200000000000003" customHeight="1" x14ac:dyDescent="0.25">
      <c r="B20" s="26">
        <v>14</v>
      </c>
      <c r="C20" s="43" t="s">
        <v>108</v>
      </c>
      <c r="D20" s="44" t="s">
        <v>79</v>
      </c>
      <c r="E20" s="69" t="s">
        <v>109</v>
      </c>
      <c r="F20" s="26" t="s">
        <v>110</v>
      </c>
      <c r="G20" s="59"/>
      <c r="H20" s="92" t="s">
        <v>111</v>
      </c>
    </row>
    <row r="21" spans="2:8" ht="40.200000000000003" customHeight="1" x14ac:dyDescent="0.25">
      <c r="B21" s="26">
        <v>15</v>
      </c>
      <c r="C21" s="43" t="s">
        <v>112</v>
      </c>
      <c r="D21" s="43" t="s">
        <v>79</v>
      </c>
      <c r="E21" s="69" t="s">
        <v>100</v>
      </c>
      <c r="F21" s="26" t="s">
        <v>79</v>
      </c>
      <c r="G21" s="59"/>
      <c r="H21" s="92" t="s">
        <v>113</v>
      </c>
    </row>
    <row r="22" spans="2:8" ht="40.200000000000003" customHeight="1" x14ac:dyDescent="0.25">
      <c r="B22" s="26">
        <v>16</v>
      </c>
      <c r="C22" s="43" t="s">
        <v>114</v>
      </c>
      <c r="D22" s="43" t="s">
        <v>79</v>
      </c>
      <c r="E22" s="69" t="s">
        <v>100</v>
      </c>
      <c r="F22" s="26" t="s">
        <v>79</v>
      </c>
      <c r="G22" s="59"/>
      <c r="H22" s="92" t="s">
        <v>115</v>
      </c>
    </row>
    <row r="23" spans="2:8" x14ac:dyDescent="0.25"/>
    <row r="24" spans="2:8" ht="13.95" customHeight="1" x14ac:dyDescent="0.25"/>
    <row r="25" spans="2:8" x14ac:dyDescent="0.25">
      <c r="B25" s="45" t="s">
        <v>116</v>
      </c>
    </row>
    <row r="26" spans="2:8" x14ac:dyDescent="0.25"/>
    <row r="27" spans="2:8" x14ac:dyDescent="0.25">
      <c r="B27" s="46"/>
      <c r="C27" t="s">
        <v>117</v>
      </c>
    </row>
    <row r="28" spans="2:8" x14ac:dyDescent="0.25"/>
    <row r="29" spans="2:8" x14ac:dyDescent="0.25">
      <c r="B29" s="47"/>
      <c r="C29" t="s">
        <v>118</v>
      </c>
    </row>
    <row r="30" spans="2:8" x14ac:dyDescent="0.25"/>
    <row r="31" spans="2:8" x14ac:dyDescent="0.25"/>
    <row r="32" spans="2:8" x14ac:dyDescent="0.25"/>
    <row r="33" spans="1:11" ht="14.4" x14ac:dyDescent="0.3">
      <c r="B33" s="111" t="s">
        <v>119</v>
      </c>
      <c r="C33" s="112"/>
      <c r="D33" s="112"/>
      <c r="E33" s="112"/>
      <c r="F33" s="113"/>
      <c r="G33" s="64"/>
      <c r="H33" s="53"/>
      <c r="I33" s="53"/>
      <c r="J33" s="53"/>
      <c r="K33" s="54"/>
    </row>
    <row r="34" spans="1:11" s="6" customFormat="1" ht="13.95" customHeight="1" x14ac:dyDescent="0.25">
      <c r="H34" s="39"/>
    </row>
    <row r="35" spans="1:11" s="6" customFormat="1" ht="13.95" customHeight="1" x14ac:dyDescent="0.25">
      <c r="B35" s="50" t="s">
        <v>120</v>
      </c>
      <c r="C35" s="114" t="s">
        <v>121</v>
      </c>
      <c r="D35" s="114"/>
      <c r="E35" s="114"/>
      <c r="F35" s="114"/>
      <c r="G35" s="65"/>
    </row>
    <row r="36" spans="1:11" s="52" customFormat="1" ht="73.2" customHeight="1" x14ac:dyDescent="0.25">
      <c r="A36" s="6"/>
      <c r="B36" s="49">
        <v>1</v>
      </c>
      <c r="C36" s="117" t="s">
        <v>122</v>
      </c>
      <c r="D36" s="118"/>
      <c r="E36" s="118"/>
      <c r="F36" s="119"/>
      <c r="G36" s="66"/>
      <c r="H36" s="51"/>
      <c r="I36" s="51"/>
      <c r="J36" s="51"/>
    </row>
    <row r="37" spans="1:11" s="52" customFormat="1" ht="57" customHeight="1" x14ac:dyDescent="0.25">
      <c r="A37" s="6"/>
      <c r="B37" s="49">
        <v>2</v>
      </c>
      <c r="C37" s="115" t="s">
        <v>123</v>
      </c>
      <c r="D37" s="115"/>
      <c r="E37" s="115"/>
      <c r="F37" s="115"/>
      <c r="G37" s="66"/>
    </row>
    <row r="38" spans="1:11" s="52" customFormat="1" ht="40.200000000000003" customHeight="1" x14ac:dyDescent="0.25">
      <c r="A38" s="6"/>
      <c r="B38" s="49">
        <v>3</v>
      </c>
      <c r="C38" s="115" t="s">
        <v>124</v>
      </c>
      <c r="D38" s="115"/>
      <c r="E38" s="115"/>
      <c r="F38" s="115"/>
      <c r="G38" s="66"/>
    </row>
    <row r="39" spans="1:11" s="52" customFormat="1" ht="40.200000000000003" customHeight="1" x14ac:dyDescent="0.25">
      <c r="A39" s="6"/>
      <c r="B39" s="49">
        <v>4</v>
      </c>
      <c r="C39" s="115" t="s">
        <v>125</v>
      </c>
      <c r="D39" s="115"/>
      <c r="E39" s="115"/>
      <c r="F39" s="115"/>
      <c r="G39" s="66"/>
    </row>
    <row r="40" spans="1:11" s="52" customFormat="1" ht="40.200000000000003" customHeight="1" x14ac:dyDescent="0.25">
      <c r="A40" s="6"/>
      <c r="B40" s="49">
        <v>5</v>
      </c>
      <c r="C40" s="115" t="s">
        <v>126</v>
      </c>
      <c r="D40" s="115"/>
      <c r="E40" s="115"/>
      <c r="F40" s="115"/>
      <c r="G40" s="66"/>
    </row>
    <row r="41" spans="1:11" s="52" customFormat="1" ht="40.200000000000003" customHeight="1" x14ac:dyDescent="0.25">
      <c r="A41" s="6"/>
      <c r="B41" s="49">
        <v>6</v>
      </c>
      <c r="C41" s="115" t="s">
        <v>127</v>
      </c>
      <c r="D41" s="115"/>
      <c r="E41" s="115"/>
      <c r="F41" s="115"/>
      <c r="G41" s="66"/>
    </row>
    <row r="42" spans="1:11" s="52" customFormat="1" ht="60" customHeight="1" x14ac:dyDescent="0.25">
      <c r="A42" s="6"/>
      <c r="B42" s="49">
        <v>7</v>
      </c>
      <c r="C42" s="115" t="s">
        <v>128</v>
      </c>
      <c r="D42" s="115"/>
      <c r="E42" s="115"/>
      <c r="F42" s="115"/>
      <c r="G42" s="66"/>
    </row>
    <row r="43" spans="1:11" s="52" customFormat="1" ht="66" customHeight="1" x14ac:dyDescent="0.25">
      <c r="A43" s="6"/>
      <c r="B43" s="49">
        <v>8</v>
      </c>
      <c r="C43" s="115" t="s">
        <v>129</v>
      </c>
      <c r="D43" s="115"/>
      <c r="E43" s="115"/>
      <c r="F43" s="115"/>
      <c r="G43" s="66"/>
    </row>
    <row r="44" spans="1:11" s="52" customFormat="1" ht="49.5" customHeight="1" x14ac:dyDescent="0.25">
      <c r="A44" s="6"/>
      <c r="B44" s="49">
        <v>9</v>
      </c>
      <c r="C44" s="115" t="s">
        <v>130</v>
      </c>
      <c r="D44" s="115"/>
      <c r="E44" s="115"/>
      <c r="F44" s="115"/>
      <c r="G44" s="66"/>
    </row>
    <row r="45" spans="1:11" s="52" customFormat="1" ht="47.7" customHeight="1" x14ac:dyDescent="0.25">
      <c r="A45" s="6"/>
      <c r="B45" s="49">
        <v>10</v>
      </c>
      <c r="C45" s="116" t="s">
        <v>131</v>
      </c>
      <c r="D45" s="116"/>
      <c r="E45" s="116"/>
      <c r="F45" s="116"/>
      <c r="G45" s="67"/>
    </row>
    <row r="46" spans="1:11" s="52" customFormat="1" ht="77.7" customHeight="1" x14ac:dyDescent="0.25">
      <c r="A46" s="6"/>
      <c r="B46" s="49">
        <v>11</v>
      </c>
      <c r="C46" s="116" t="s">
        <v>132</v>
      </c>
      <c r="D46" s="116"/>
      <c r="E46" s="116"/>
      <c r="F46" s="116"/>
      <c r="G46" s="67"/>
    </row>
    <row r="47" spans="1:11" s="52" customFormat="1" ht="40.200000000000003" customHeight="1" x14ac:dyDescent="0.25">
      <c r="A47" s="6"/>
      <c r="B47" s="49">
        <v>12</v>
      </c>
      <c r="C47" s="116" t="s">
        <v>133</v>
      </c>
      <c r="D47" s="116"/>
      <c r="E47" s="116"/>
      <c r="F47" s="116"/>
      <c r="G47" s="67"/>
    </row>
    <row r="48" spans="1:11" s="52" customFormat="1" ht="40.200000000000003" customHeight="1" x14ac:dyDescent="0.25">
      <c r="A48" s="6"/>
      <c r="B48" s="49">
        <v>13</v>
      </c>
      <c r="C48" s="116" t="s">
        <v>134</v>
      </c>
      <c r="D48" s="116"/>
      <c r="E48" s="116"/>
      <c r="F48" s="116"/>
      <c r="G48" s="67"/>
    </row>
    <row r="49" spans="1:7" s="52" customFormat="1" ht="47.7" customHeight="1" x14ac:dyDescent="0.25">
      <c r="A49" s="6"/>
      <c r="B49" s="49">
        <v>14</v>
      </c>
      <c r="C49" s="116" t="s">
        <v>135</v>
      </c>
      <c r="D49" s="116"/>
      <c r="E49" s="116"/>
      <c r="F49" s="116"/>
      <c r="G49" s="67"/>
    </row>
    <row r="50" spans="1:7" s="52" customFormat="1" ht="91.2" customHeight="1" x14ac:dyDescent="0.25">
      <c r="A50" s="6"/>
      <c r="B50" s="49">
        <v>15</v>
      </c>
      <c r="C50" s="116" t="s">
        <v>136</v>
      </c>
      <c r="D50" s="116"/>
      <c r="E50" s="116"/>
      <c r="F50" s="116"/>
      <c r="G50" s="67"/>
    </row>
    <row r="51" spans="1:7" s="52" customFormat="1" ht="149.69999999999999" customHeight="1" x14ac:dyDescent="0.25">
      <c r="A51" s="6"/>
      <c r="B51" s="49">
        <v>16</v>
      </c>
      <c r="C51" s="116" t="s">
        <v>137</v>
      </c>
      <c r="D51" s="116"/>
      <c r="E51" s="116"/>
      <c r="F51" s="116"/>
      <c r="G51" s="67"/>
    </row>
    <row r="52" spans="1:7" x14ac:dyDescent="0.25"/>
    <row r="53" spans="1:7" x14ac:dyDescent="0.25">
      <c r="B53" s="111" t="s">
        <v>138</v>
      </c>
      <c r="C53" s="112"/>
      <c r="D53" s="112"/>
      <c r="E53" s="112"/>
      <c r="F53" s="113"/>
    </row>
    <row r="54" spans="1:7" ht="14.4" thickBot="1" x14ac:dyDescent="0.3"/>
    <row r="55" spans="1:7" ht="14.4" thickBot="1" x14ac:dyDescent="0.3">
      <c r="B55" s="70" t="s">
        <v>72</v>
      </c>
      <c r="C55" s="71" t="s">
        <v>139</v>
      </c>
      <c r="D55" s="71" t="s">
        <v>140</v>
      </c>
    </row>
    <row r="56" spans="1:7" ht="53.4" thickBot="1" x14ac:dyDescent="0.3">
      <c r="B56" s="72">
        <v>1</v>
      </c>
      <c r="C56" s="73" t="s">
        <v>141</v>
      </c>
      <c r="D56" s="73" t="s">
        <v>142</v>
      </c>
    </row>
    <row r="57" spans="1:7" ht="66.599999999999994" thickBot="1" x14ac:dyDescent="0.3">
      <c r="B57" s="72">
        <v>2</v>
      </c>
      <c r="C57" s="73" t="s">
        <v>143</v>
      </c>
      <c r="D57" s="73" t="s">
        <v>144</v>
      </c>
    </row>
    <row r="58" spans="1:7" ht="93" thickBot="1" x14ac:dyDescent="0.3">
      <c r="B58" s="72">
        <v>3</v>
      </c>
      <c r="C58" s="73" t="s">
        <v>145</v>
      </c>
      <c r="D58" s="73" t="s">
        <v>146</v>
      </c>
    </row>
    <row r="59" spans="1:7" ht="132.6" thickBot="1" x14ac:dyDescent="0.3">
      <c r="B59" s="72">
        <v>4</v>
      </c>
      <c r="C59" s="73" t="s">
        <v>147</v>
      </c>
      <c r="D59" s="73" t="s">
        <v>148</v>
      </c>
    </row>
    <row r="60" spans="1:7" ht="40.200000000000003" thickBot="1" x14ac:dyDescent="0.3">
      <c r="B60" s="72">
        <v>5</v>
      </c>
      <c r="C60" s="73" t="s">
        <v>149</v>
      </c>
      <c r="D60" s="73" t="s">
        <v>150</v>
      </c>
    </row>
    <row r="61" spans="1:7" x14ac:dyDescent="0.25"/>
    <row r="62" spans="1:7" ht="39.6" x14ac:dyDescent="0.25">
      <c r="C62" s="74" t="s">
        <v>151</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abSelected="1" topLeftCell="AU1" zoomScaleNormal="100" workbookViewId="0">
      <selection activeCell="AY8" sqref="AY8"/>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B1" s="1" t="s">
        <v>152</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20" t="s">
        <v>3</v>
      </c>
      <c r="C3" s="133"/>
      <c r="D3" s="130" t="str">
        <f>'Cover sheet'!C5</f>
        <v>Southern Water</v>
      </c>
      <c r="E3" s="131"/>
      <c r="F3" s="132"/>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6</v>
      </c>
      <c r="C4" s="133"/>
      <c r="D4" s="130" t="str">
        <f>'Cover sheet'!C6</f>
        <v>Hampshire Southampton East</v>
      </c>
      <c r="E4" s="131"/>
      <c r="F4" s="132"/>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17" t="s">
        <v>72</v>
      </c>
      <c r="C6" s="17" t="s">
        <v>155</v>
      </c>
      <c r="D6" s="18" t="s">
        <v>74</v>
      </c>
      <c r="E6" s="18" t="s">
        <v>75</v>
      </c>
      <c r="F6" s="75" t="s">
        <v>76</v>
      </c>
      <c r="H6" s="18" t="s">
        <v>107</v>
      </c>
      <c r="I6" s="18" t="s">
        <v>156</v>
      </c>
      <c r="J6" s="18" t="s">
        <v>157</v>
      </c>
      <c r="K6" s="18" t="s">
        <v>158</v>
      </c>
      <c r="L6" s="18" t="s">
        <v>159</v>
      </c>
      <c r="M6" s="18" t="s">
        <v>160</v>
      </c>
      <c r="N6" s="18" t="s">
        <v>161</v>
      </c>
      <c r="O6" s="18" t="s">
        <v>162</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40.200000000000003" customHeight="1" x14ac:dyDescent="0.25">
      <c r="B7" s="78">
        <v>1</v>
      </c>
      <c r="C7" s="76" t="s">
        <v>236</v>
      </c>
      <c r="D7" s="29" t="s">
        <v>237</v>
      </c>
      <c r="E7" s="29" t="s">
        <v>104</v>
      </c>
      <c r="F7" s="29">
        <v>2</v>
      </c>
      <c r="G7" s="30"/>
      <c r="H7" s="82">
        <v>40.64</v>
      </c>
      <c r="I7" s="82">
        <v>40.64</v>
      </c>
      <c r="J7" s="82">
        <v>40.64</v>
      </c>
      <c r="K7" s="82">
        <v>40.64</v>
      </c>
      <c r="L7" s="82">
        <v>40.64</v>
      </c>
      <c r="M7" s="82">
        <v>40.64</v>
      </c>
      <c r="N7" s="82">
        <v>40.64</v>
      </c>
      <c r="O7" s="82">
        <v>40.64</v>
      </c>
      <c r="P7" s="82">
        <v>40.64</v>
      </c>
      <c r="Q7" s="82">
        <v>40.64</v>
      </c>
      <c r="R7" s="82">
        <v>40.64</v>
      </c>
      <c r="S7" s="82">
        <v>40.64</v>
      </c>
      <c r="T7" s="82">
        <v>40.64</v>
      </c>
      <c r="U7" s="82">
        <v>40.64</v>
      </c>
      <c r="V7" s="82">
        <v>40.64</v>
      </c>
      <c r="W7" s="82">
        <v>40.64</v>
      </c>
      <c r="X7" s="82">
        <v>40.64</v>
      </c>
      <c r="Y7" s="82">
        <v>40.64</v>
      </c>
      <c r="Z7" s="82">
        <v>40.64</v>
      </c>
      <c r="AA7" s="82">
        <v>40.64</v>
      </c>
      <c r="AB7" s="82">
        <v>40.64</v>
      </c>
      <c r="AC7" s="82">
        <v>40.64</v>
      </c>
      <c r="AD7" s="82">
        <v>40.64</v>
      </c>
      <c r="AE7" s="82">
        <v>40.64</v>
      </c>
      <c r="AF7" s="82">
        <v>40.64</v>
      </c>
      <c r="AG7" s="85">
        <v>40.64</v>
      </c>
      <c r="AH7" s="85">
        <v>40.64</v>
      </c>
      <c r="AI7" s="85">
        <v>40.64</v>
      </c>
      <c r="AJ7" s="85">
        <v>40.64</v>
      </c>
      <c r="AK7" s="85">
        <v>40.64</v>
      </c>
      <c r="AL7" s="85">
        <v>40.64</v>
      </c>
      <c r="AM7" s="85">
        <v>40.64</v>
      </c>
      <c r="AN7" s="85">
        <v>40.64</v>
      </c>
      <c r="AO7" s="85">
        <v>40.64</v>
      </c>
      <c r="AP7" s="85">
        <v>40.64</v>
      </c>
      <c r="AQ7" s="85">
        <v>40.64</v>
      </c>
      <c r="AR7" s="85">
        <v>40.64</v>
      </c>
      <c r="AS7" s="85">
        <v>40.64</v>
      </c>
      <c r="AT7" s="85">
        <v>40.64</v>
      </c>
      <c r="AU7" s="85">
        <v>40.64</v>
      </c>
      <c r="AV7" s="85">
        <v>40.64</v>
      </c>
      <c r="AW7" s="85">
        <v>40.64</v>
      </c>
      <c r="AX7" s="85">
        <v>40.64</v>
      </c>
      <c r="AY7" s="85">
        <v>40.64</v>
      </c>
      <c r="AZ7" s="85">
        <v>40.64</v>
      </c>
      <c r="BA7" s="85">
        <v>40.64</v>
      </c>
      <c r="BB7" s="85">
        <v>40.64</v>
      </c>
      <c r="BC7" s="85">
        <v>40.64</v>
      </c>
      <c r="BD7" s="85">
        <v>40.64</v>
      </c>
      <c r="BE7" s="85">
        <v>40.64</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40.200000000000003" customHeight="1" x14ac:dyDescent="0.25">
      <c r="B8" s="79">
        <f>B7+1</f>
        <v>2</v>
      </c>
      <c r="C8" s="77" t="s">
        <v>238</v>
      </c>
      <c r="D8" s="33" t="s">
        <v>239</v>
      </c>
      <c r="E8" s="34" t="s">
        <v>104</v>
      </c>
      <c r="F8" s="34">
        <v>2</v>
      </c>
      <c r="G8" s="30"/>
      <c r="H8" s="82">
        <v>1.842890727272724</v>
      </c>
      <c r="I8" s="82">
        <v>1.8838438545454508</v>
      </c>
      <c r="J8" s="82">
        <v>1.924796981818178</v>
      </c>
      <c r="K8" s="82">
        <v>1.9657501090909053</v>
      </c>
      <c r="L8" s="82">
        <v>2.0067032363636326</v>
      </c>
      <c r="M8" s="82">
        <v>2.0476563636363596</v>
      </c>
      <c r="N8" s="82">
        <v>2.0886094909090867</v>
      </c>
      <c r="O8" s="82">
        <v>2.1295626181818141</v>
      </c>
      <c r="P8" s="82">
        <v>2.1705157454545412</v>
      </c>
      <c r="Q8" s="82">
        <v>2.2114688727272687</v>
      </c>
      <c r="R8" s="82">
        <v>2.2524219999999957</v>
      </c>
      <c r="S8" s="82">
        <v>2.2933751272727232</v>
      </c>
      <c r="T8" s="82">
        <v>2.3343282545454502</v>
      </c>
      <c r="U8" s="82">
        <v>2.3752813818181777</v>
      </c>
      <c r="V8" s="82">
        <v>2.4162345090909048</v>
      </c>
      <c r="W8" s="82">
        <v>2.4571876363636318</v>
      </c>
      <c r="X8" s="82">
        <v>2.4981407636363588</v>
      </c>
      <c r="Y8" s="82">
        <v>2.5390938909090863</v>
      </c>
      <c r="Z8" s="82">
        <v>2.5800470181818134</v>
      </c>
      <c r="AA8" s="82">
        <v>2.6210001454545404</v>
      </c>
      <c r="AB8" s="82">
        <v>2.6619532727272674</v>
      </c>
      <c r="AC8" s="82">
        <v>2.7029063999999949</v>
      </c>
      <c r="AD8" s="82">
        <v>2.743859527272722</v>
      </c>
      <c r="AE8" s="82">
        <v>2.7848126545454495</v>
      </c>
      <c r="AF8" s="82">
        <v>2.8257657818181765</v>
      </c>
      <c r="AG8" s="85">
        <v>2.8667189090909035</v>
      </c>
      <c r="AH8" s="85">
        <v>2.907672036363631</v>
      </c>
      <c r="AI8" s="85">
        <v>2.9486251636363581</v>
      </c>
      <c r="AJ8" s="85">
        <v>2.9895782909090856</v>
      </c>
      <c r="AK8" s="85">
        <v>3.0305314181818126</v>
      </c>
      <c r="AL8" s="85">
        <v>3.0714845454545396</v>
      </c>
      <c r="AM8" s="85">
        <v>3.1124376727272667</v>
      </c>
      <c r="AN8" s="85">
        <v>3.1533907999999942</v>
      </c>
      <c r="AO8" s="85">
        <v>3.1943439272727212</v>
      </c>
      <c r="AP8" s="85">
        <v>3.2352970545454482</v>
      </c>
      <c r="AQ8" s="85">
        <v>3.2762501818181753</v>
      </c>
      <c r="AR8" s="85">
        <v>3.3172033090909028</v>
      </c>
      <c r="AS8" s="85">
        <v>3.3581564363636298</v>
      </c>
      <c r="AT8" s="85">
        <v>3.3991095636363573</v>
      </c>
      <c r="AU8" s="85">
        <v>3.4400626909090843</v>
      </c>
      <c r="AV8" s="85">
        <v>3.4810158181818114</v>
      </c>
      <c r="AW8" s="85">
        <v>3.5219689454545389</v>
      </c>
      <c r="AX8" s="85">
        <v>3.5629220727272659</v>
      </c>
      <c r="AY8" s="85">
        <v>3.6038751999999934</v>
      </c>
      <c r="AZ8" s="85">
        <v>3.6448283272727204</v>
      </c>
      <c r="BA8" s="85">
        <v>3.6857814545454475</v>
      </c>
      <c r="BB8" s="85">
        <v>3.7267345818181745</v>
      </c>
      <c r="BC8" s="85">
        <v>3.767687709090902</v>
      </c>
      <c r="BD8" s="85">
        <v>3.808640836363629</v>
      </c>
      <c r="BE8" s="85">
        <v>3.8495939636363561</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40.200000000000003" customHeight="1" x14ac:dyDescent="0.25">
      <c r="B9" s="79">
        <f t="shared" ref="B9:B12" si="0">B8+1</f>
        <v>3</v>
      </c>
      <c r="C9" s="77" t="s">
        <v>240</v>
      </c>
      <c r="D9" s="33" t="s">
        <v>241</v>
      </c>
      <c r="E9" s="34" t="s">
        <v>104</v>
      </c>
      <c r="F9" s="34">
        <v>2</v>
      </c>
      <c r="G9" s="30"/>
      <c r="H9" s="82">
        <v>0</v>
      </c>
      <c r="I9" s="82">
        <v>0</v>
      </c>
      <c r="J9" s="82">
        <v>0</v>
      </c>
      <c r="K9" s="82">
        <v>0</v>
      </c>
      <c r="L9" s="82">
        <v>0</v>
      </c>
      <c r="M9" s="82">
        <v>0</v>
      </c>
      <c r="N9" s="82">
        <v>0</v>
      </c>
      <c r="O9" s="82">
        <v>0</v>
      </c>
      <c r="P9" s="82">
        <v>0</v>
      </c>
      <c r="Q9" s="82">
        <v>0</v>
      </c>
      <c r="R9" s="82">
        <v>0</v>
      </c>
      <c r="S9" s="82">
        <v>0</v>
      </c>
      <c r="T9" s="82">
        <v>0</v>
      </c>
      <c r="U9" s="82">
        <v>0</v>
      </c>
      <c r="V9" s="82">
        <v>0</v>
      </c>
      <c r="W9" s="82">
        <v>0</v>
      </c>
      <c r="X9" s="82">
        <v>0</v>
      </c>
      <c r="Y9" s="82">
        <v>0</v>
      </c>
      <c r="Z9" s="82">
        <v>0</v>
      </c>
      <c r="AA9" s="82">
        <v>0</v>
      </c>
      <c r="AB9" s="82">
        <v>0</v>
      </c>
      <c r="AC9" s="82">
        <v>0</v>
      </c>
      <c r="AD9" s="82">
        <v>0</v>
      </c>
      <c r="AE9" s="82">
        <v>0</v>
      </c>
      <c r="AF9" s="82">
        <v>0</v>
      </c>
      <c r="AG9" s="85">
        <v>0</v>
      </c>
      <c r="AH9" s="85">
        <v>0</v>
      </c>
      <c r="AI9" s="85">
        <v>0</v>
      </c>
      <c r="AJ9" s="85">
        <v>0</v>
      </c>
      <c r="AK9" s="85">
        <v>0</v>
      </c>
      <c r="AL9" s="85">
        <v>0</v>
      </c>
      <c r="AM9" s="85">
        <v>0</v>
      </c>
      <c r="AN9" s="85">
        <v>0</v>
      </c>
      <c r="AO9" s="85">
        <v>0</v>
      </c>
      <c r="AP9" s="85">
        <v>0</v>
      </c>
      <c r="AQ9" s="85">
        <v>0</v>
      </c>
      <c r="AR9" s="85">
        <v>0</v>
      </c>
      <c r="AS9" s="85">
        <v>0</v>
      </c>
      <c r="AT9" s="85">
        <v>0</v>
      </c>
      <c r="AU9" s="85">
        <v>0</v>
      </c>
      <c r="AV9" s="85">
        <v>0</v>
      </c>
      <c r="AW9" s="85">
        <v>0</v>
      </c>
      <c r="AX9" s="85">
        <v>0</v>
      </c>
      <c r="AY9" s="85">
        <v>0</v>
      </c>
      <c r="AZ9" s="85">
        <v>0</v>
      </c>
      <c r="BA9" s="85">
        <v>0</v>
      </c>
      <c r="BB9" s="85">
        <v>0</v>
      </c>
      <c r="BC9" s="85">
        <v>0</v>
      </c>
      <c r="BD9" s="85">
        <v>0</v>
      </c>
      <c r="BE9" s="85">
        <v>0</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40.200000000000003" customHeight="1" x14ac:dyDescent="0.25">
      <c r="B10" s="79">
        <f t="shared" si="0"/>
        <v>4</v>
      </c>
      <c r="C10" s="77" t="s">
        <v>242</v>
      </c>
      <c r="D10" s="33" t="s">
        <v>243</v>
      </c>
      <c r="E10" s="34" t="s">
        <v>104</v>
      </c>
      <c r="F10" s="34">
        <v>2</v>
      </c>
      <c r="G10" s="30"/>
      <c r="H10" s="82">
        <v>4.8096308248857511</v>
      </c>
      <c r="I10" s="82">
        <v>-14.817377087688136</v>
      </c>
      <c r="J10" s="82">
        <v>-14.829149972526046</v>
      </c>
      <c r="K10" s="82">
        <v>-14.791315463397886</v>
      </c>
      <c r="L10" s="82">
        <v>-35.188834006894623</v>
      </c>
      <c r="M10" s="82">
        <v>-34.929976653636132</v>
      </c>
      <c r="N10" s="82">
        <v>-34.720270095883535</v>
      </c>
      <c r="O10" s="82">
        <v>-34.431712321472894</v>
      </c>
      <c r="P10" s="82">
        <v>-34.182537696767774</v>
      </c>
      <c r="Q10" s="82">
        <v>-34.029048433633065</v>
      </c>
      <c r="R10" s="82">
        <v>-33.904838615242419</v>
      </c>
      <c r="S10" s="82">
        <v>-33.822045898505138</v>
      </c>
      <c r="T10" s="82">
        <v>-33.763923454713009</v>
      </c>
      <c r="U10" s="82">
        <v>-33.688251286336175</v>
      </c>
      <c r="V10" s="82">
        <v>-33.521027725424389</v>
      </c>
      <c r="W10" s="82">
        <v>-33.2477433719638</v>
      </c>
      <c r="X10" s="82">
        <v>-32.969819145726511</v>
      </c>
      <c r="Y10" s="82">
        <v>-32.717250681306517</v>
      </c>
      <c r="Z10" s="82">
        <v>-32.434243775559686</v>
      </c>
      <c r="AA10" s="82">
        <v>-32.140993292229574</v>
      </c>
      <c r="AB10" s="82">
        <v>-32.02519120370517</v>
      </c>
      <c r="AC10" s="82">
        <v>-31.897808889933806</v>
      </c>
      <c r="AD10" s="82">
        <v>-31.766407858532368</v>
      </c>
      <c r="AE10" s="82">
        <v>-31.636689783640684</v>
      </c>
      <c r="AF10" s="82">
        <v>-31.497748236164391</v>
      </c>
      <c r="AG10" s="85">
        <v>-31.278859550693333</v>
      </c>
      <c r="AH10" s="85">
        <v>-31.073212215882499</v>
      </c>
      <c r="AI10" s="85">
        <v>-30.865649470307282</v>
      </c>
      <c r="AJ10" s="85">
        <v>-30.656411856720432</v>
      </c>
      <c r="AK10" s="85">
        <v>-30.44571601992363</v>
      </c>
      <c r="AL10" s="85">
        <v>-30.090430512535882</v>
      </c>
      <c r="AM10" s="85">
        <v>-29.73405972234405</v>
      </c>
      <c r="AN10" s="85">
        <v>-29.376764664770157</v>
      </c>
      <c r="AO10" s="85">
        <v>-29.018692008460711</v>
      </c>
      <c r="AP10" s="85">
        <v>-28.659975718521359</v>
      </c>
      <c r="AQ10" s="85">
        <v>-28.502396867809104</v>
      </c>
      <c r="AR10" s="85">
        <v>-28.344409735251368</v>
      </c>
      <c r="AS10" s="85">
        <v>-28.186118040835858</v>
      </c>
      <c r="AT10" s="85">
        <v>-28.027617515814377</v>
      </c>
      <c r="AU10" s="85">
        <v>-27.8689967387105</v>
      </c>
      <c r="AV10" s="85">
        <v>-27.548790500977141</v>
      </c>
      <c r="AW10" s="85">
        <v>-27.228622564955252</v>
      </c>
      <c r="AX10" s="85">
        <v>-26.91243896823665</v>
      </c>
      <c r="AY10" s="85">
        <v>-26.603404190047065</v>
      </c>
      <c r="AZ10" s="85">
        <v>-26.294688665245623</v>
      </c>
      <c r="BA10" s="85">
        <v>-26.082918138595851</v>
      </c>
      <c r="BB10" s="85">
        <v>-25.871576350923938</v>
      </c>
      <c r="BC10" s="85">
        <v>-25.660695174594757</v>
      </c>
      <c r="BD10" s="85">
        <v>-25.450624955407982</v>
      </c>
      <c r="BE10" s="85">
        <v>-25.246511899365238</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40.200000000000003" customHeight="1" x14ac:dyDescent="0.25">
      <c r="B11" s="79">
        <f t="shared" si="0"/>
        <v>5</v>
      </c>
      <c r="C11" s="77" t="s">
        <v>244</v>
      </c>
      <c r="D11" s="33" t="s">
        <v>245</v>
      </c>
      <c r="E11" s="34" t="s">
        <v>104</v>
      </c>
      <c r="F11" s="34">
        <v>2</v>
      </c>
      <c r="G11" s="30"/>
      <c r="H11" s="82">
        <v>2.3330000000000002</v>
      </c>
      <c r="I11" s="82">
        <v>2.3330000000000002</v>
      </c>
      <c r="J11" s="82">
        <v>2.3330000000000002</v>
      </c>
      <c r="K11" s="82">
        <v>2.3330000000000002</v>
      </c>
      <c r="L11" s="82">
        <v>2.3330000000000002</v>
      </c>
      <c r="M11" s="82">
        <v>2.3330000000000002</v>
      </c>
      <c r="N11" s="82">
        <v>2.3330000000000002</v>
      </c>
      <c r="O11" s="82">
        <v>2.3330000000000002</v>
      </c>
      <c r="P11" s="82">
        <v>2.3330000000000002</v>
      </c>
      <c r="Q11" s="82">
        <v>2.3330000000000002</v>
      </c>
      <c r="R11" s="82">
        <v>2.3330000000000002</v>
      </c>
      <c r="S11" s="82">
        <v>2.3330000000000002</v>
      </c>
      <c r="T11" s="82">
        <v>2.3330000000000002</v>
      </c>
      <c r="U11" s="82">
        <v>2.3330000000000002</v>
      </c>
      <c r="V11" s="82">
        <v>2.3330000000000002</v>
      </c>
      <c r="W11" s="82">
        <v>2.3330000000000002</v>
      </c>
      <c r="X11" s="82">
        <v>2.3330000000000002</v>
      </c>
      <c r="Y11" s="82">
        <v>2.3330000000000002</v>
      </c>
      <c r="Z11" s="82">
        <v>2.3330000000000002</v>
      </c>
      <c r="AA11" s="82">
        <v>2.3330000000000002</v>
      </c>
      <c r="AB11" s="82">
        <v>2.3330000000000002</v>
      </c>
      <c r="AC11" s="82">
        <v>2.3330000000000002</v>
      </c>
      <c r="AD11" s="82">
        <v>2.3330000000000002</v>
      </c>
      <c r="AE11" s="82">
        <v>2.3330000000000002</v>
      </c>
      <c r="AF11" s="82">
        <v>2.3330000000000002</v>
      </c>
      <c r="AG11" s="85">
        <v>2.3330000000000002</v>
      </c>
      <c r="AH11" s="85">
        <v>2.3330000000000002</v>
      </c>
      <c r="AI11" s="85">
        <v>2.3330000000000002</v>
      </c>
      <c r="AJ11" s="85">
        <v>2.3330000000000002</v>
      </c>
      <c r="AK11" s="85">
        <v>2.3330000000000002</v>
      </c>
      <c r="AL11" s="85">
        <v>2.3330000000000002</v>
      </c>
      <c r="AM11" s="85">
        <v>2.3330000000000002</v>
      </c>
      <c r="AN11" s="85">
        <v>2.3330000000000002</v>
      </c>
      <c r="AO11" s="85">
        <v>2.3330000000000002</v>
      </c>
      <c r="AP11" s="85">
        <v>2.3330000000000002</v>
      </c>
      <c r="AQ11" s="85">
        <v>2.3330000000000002</v>
      </c>
      <c r="AR11" s="85">
        <v>2.3330000000000002</v>
      </c>
      <c r="AS11" s="85">
        <v>2.3330000000000002</v>
      </c>
      <c r="AT11" s="85">
        <v>2.3330000000000002</v>
      </c>
      <c r="AU11" s="85">
        <v>2.3330000000000002</v>
      </c>
      <c r="AV11" s="85">
        <v>2.3330000000000002</v>
      </c>
      <c r="AW11" s="85">
        <v>2.3330000000000002</v>
      </c>
      <c r="AX11" s="85">
        <v>2.3330000000000002</v>
      </c>
      <c r="AY11" s="85">
        <v>2.3330000000000002</v>
      </c>
      <c r="AZ11" s="85">
        <v>2.3330000000000002</v>
      </c>
      <c r="BA11" s="85">
        <v>2.3330000000000002</v>
      </c>
      <c r="BB11" s="85">
        <v>2.3330000000000002</v>
      </c>
      <c r="BC11" s="85">
        <v>2.3330000000000002</v>
      </c>
      <c r="BD11" s="85">
        <v>2.3330000000000002</v>
      </c>
      <c r="BE11" s="85">
        <v>2.3330000000000002</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1:88" ht="40.200000000000003" customHeight="1" x14ac:dyDescent="0.25">
      <c r="B12" s="79">
        <f t="shared" si="0"/>
        <v>6</v>
      </c>
      <c r="C12" s="77" t="s">
        <v>246</v>
      </c>
      <c r="D12" s="33" t="s">
        <v>247</v>
      </c>
      <c r="E12" s="34" t="s">
        <v>104</v>
      </c>
      <c r="F12" s="34">
        <v>2</v>
      </c>
      <c r="G12" s="30"/>
      <c r="H12" s="84">
        <v>0.64320607398684038</v>
      </c>
      <c r="I12" s="84">
        <v>0.34320607398684039</v>
      </c>
      <c r="J12" s="84">
        <v>0.34320607398684039</v>
      </c>
      <c r="K12" s="84">
        <v>0.34320607398684039</v>
      </c>
      <c r="L12" s="84">
        <v>0.34320607398684039</v>
      </c>
      <c r="M12" s="84">
        <v>0.29200759095476864</v>
      </c>
      <c r="N12" s="84">
        <v>0.29200759095476864</v>
      </c>
      <c r="O12" s="84">
        <v>0.29200759095476864</v>
      </c>
      <c r="P12" s="84">
        <v>0.29200759095476864</v>
      </c>
      <c r="Q12" s="84">
        <v>0.29200759095476864</v>
      </c>
      <c r="R12" s="84">
        <v>0.29200759095476864</v>
      </c>
      <c r="S12" s="84">
        <v>0.29200759095476864</v>
      </c>
      <c r="T12" s="84">
        <v>0.29200759095476864</v>
      </c>
      <c r="U12" s="84">
        <v>0.29200759095476864</v>
      </c>
      <c r="V12" s="84">
        <v>0.29200759095476864</v>
      </c>
      <c r="W12" s="84">
        <v>0.29200759095476864</v>
      </c>
      <c r="X12" s="84">
        <v>0.29200759095476864</v>
      </c>
      <c r="Y12" s="84">
        <v>0.29200759095476864</v>
      </c>
      <c r="Z12" s="84">
        <v>0.29200759095476864</v>
      </c>
      <c r="AA12" s="84">
        <v>0.29200759095476864</v>
      </c>
      <c r="AB12" s="84">
        <v>0.29200759095476864</v>
      </c>
      <c r="AC12" s="84">
        <v>0.29200759095476864</v>
      </c>
      <c r="AD12" s="84">
        <v>0.29200759095476864</v>
      </c>
      <c r="AE12" s="84">
        <v>0.29200759095476864</v>
      </c>
      <c r="AF12" s="84">
        <v>0.29200759095476864</v>
      </c>
      <c r="AG12" s="85">
        <v>0.29200759095476864</v>
      </c>
      <c r="AH12" s="85">
        <v>0.29200759095476864</v>
      </c>
      <c r="AI12" s="85">
        <v>0.29200759095476864</v>
      </c>
      <c r="AJ12" s="85">
        <v>0.29200759095476864</v>
      </c>
      <c r="AK12" s="85">
        <v>0.29200759095476864</v>
      </c>
      <c r="AL12" s="85">
        <v>0.29200759095476864</v>
      </c>
      <c r="AM12" s="85">
        <v>0.29200759095476864</v>
      </c>
      <c r="AN12" s="85">
        <v>0.29200759095476864</v>
      </c>
      <c r="AO12" s="85">
        <v>0.29200759095476864</v>
      </c>
      <c r="AP12" s="85">
        <v>0.29200759095476864</v>
      </c>
      <c r="AQ12" s="85">
        <v>0.29200759095476864</v>
      </c>
      <c r="AR12" s="85">
        <v>0.29200759095476864</v>
      </c>
      <c r="AS12" s="85">
        <v>0.29200759095476864</v>
      </c>
      <c r="AT12" s="85">
        <v>0.29200759095476864</v>
      </c>
      <c r="AU12" s="85">
        <v>0.29200759095476864</v>
      </c>
      <c r="AV12" s="85">
        <v>0.29200759095476864</v>
      </c>
      <c r="AW12" s="85">
        <v>0.29200759095476864</v>
      </c>
      <c r="AX12" s="85">
        <v>0.29200759095476864</v>
      </c>
      <c r="AY12" s="85">
        <v>0.29200759095476864</v>
      </c>
      <c r="AZ12" s="85">
        <v>0.29200759095476864</v>
      </c>
      <c r="BA12" s="85">
        <v>0.29200759095476864</v>
      </c>
      <c r="BB12" s="85">
        <v>0.29200759095476864</v>
      </c>
      <c r="BC12" s="85">
        <v>0.29200759095476864</v>
      </c>
      <c r="BD12" s="85">
        <v>0.29200759095476864</v>
      </c>
      <c r="BE12" s="85">
        <v>0.29200759095476864</v>
      </c>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row>
    <row r="13" spans="1:88" x14ac:dyDescent="0.25"/>
    <row r="14" spans="1:88" x14ac:dyDescent="0.25"/>
    <row r="15" spans="1:88" x14ac:dyDescent="0.25"/>
    <row r="16" spans="1:88" x14ac:dyDescent="0.25">
      <c r="B16" s="45" t="s">
        <v>116</v>
      </c>
    </row>
    <row r="17" spans="2:9" x14ac:dyDescent="0.25"/>
    <row r="18" spans="2:9" x14ac:dyDescent="0.25">
      <c r="B18" s="46"/>
      <c r="C18" t="s">
        <v>117</v>
      </c>
    </row>
    <row r="19" spans="2:9" x14ac:dyDescent="0.25"/>
    <row r="20" spans="2:9" x14ac:dyDescent="0.25">
      <c r="B20" s="47"/>
      <c r="C20" t="s">
        <v>118</v>
      </c>
    </row>
    <row r="21" spans="2:9" x14ac:dyDescent="0.25"/>
    <row r="22" spans="2:9" x14ac:dyDescent="0.25"/>
    <row r="23" spans="2:9" x14ac:dyDescent="0.25"/>
    <row r="24" spans="2:9" ht="14.4" x14ac:dyDescent="0.3">
      <c r="B24" s="124" t="s">
        <v>248</v>
      </c>
      <c r="C24" s="125"/>
      <c r="D24" s="125"/>
      <c r="E24" s="125"/>
      <c r="F24" s="125"/>
      <c r="G24" s="125"/>
      <c r="H24" s="125"/>
      <c r="I24" s="126"/>
    </row>
    <row r="25" spans="2:9" x14ac:dyDescent="0.25"/>
    <row r="26" spans="2:9" s="6" customFormat="1" x14ac:dyDescent="0.25">
      <c r="B26" s="48" t="s">
        <v>72</v>
      </c>
      <c r="C26" s="127" t="s">
        <v>121</v>
      </c>
      <c r="D26" s="127"/>
      <c r="E26" s="127"/>
      <c r="F26" s="127"/>
      <c r="G26" s="127"/>
      <c r="H26" s="127"/>
      <c r="I26" s="127"/>
    </row>
    <row r="27" spans="2:9" s="6" customFormat="1" ht="76.2" customHeight="1" x14ac:dyDescent="0.25">
      <c r="B27" s="49">
        <v>1</v>
      </c>
      <c r="C27" s="128" t="s">
        <v>249</v>
      </c>
      <c r="D27" s="129"/>
      <c r="E27" s="129"/>
      <c r="F27" s="129"/>
      <c r="G27" s="129"/>
      <c r="H27" s="129"/>
      <c r="I27" s="129"/>
    </row>
    <row r="28" spans="2:9" s="6" customFormat="1" ht="55.95" customHeight="1" x14ac:dyDescent="0.25">
      <c r="B28" s="49">
        <f>B27+1</f>
        <v>2</v>
      </c>
      <c r="C28" s="128" t="s">
        <v>250</v>
      </c>
      <c r="D28" s="129"/>
      <c r="E28" s="129"/>
      <c r="F28" s="129"/>
      <c r="G28" s="129"/>
      <c r="H28" s="129"/>
      <c r="I28" s="129"/>
    </row>
    <row r="29" spans="2:9" s="6" customFormat="1" ht="58.2" customHeight="1" x14ac:dyDescent="0.25">
      <c r="B29" s="49">
        <f t="shared" ref="B29:B32" si="1">B28+1</f>
        <v>3</v>
      </c>
      <c r="C29" s="128" t="s">
        <v>251</v>
      </c>
      <c r="D29" s="129"/>
      <c r="E29" s="129"/>
      <c r="F29" s="129"/>
      <c r="G29" s="129"/>
      <c r="H29" s="129"/>
      <c r="I29" s="129"/>
    </row>
    <row r="30" spans="2:9" s="6" customFormat="1" ht="41.7" customHeight="1" x14ac:dyDescent="0.25">
      <c r="B30" s="49">
        <f t="shared" si="1"/>
        <v>4</v>
      </c>
      <c r="C30" s="128" t="s">
        <v>252</v>
      </c>
      <c r="D30" s="129"/>
      <c r="E30" s="129"/>
      <c r="F30" s="129"/>
      <c r="G30" s="129"/>
      <c r="H30" s="129"/>
      <c r="I30" s="129"/>
    </row>
    <row r="31" spans="2:9" s="6" customFormat="1" ht="94.95" customHeight="1" x14ac:dyDescent="0.25">
      <c r="B31" s="49">
        <f t="shared" si="1"/>
        <v>5</v>
      </c>
      <c r="C31" s="128" t="s">
        <v>253</v>
      </c>
      <c r="D31" s="129"/>
      <c r="E31" s="129"/>
      <c r="F31" s="129"/>
      <c r="G31" s="129"/>
      <c r="H31" s="129"/>
      <c r="I31" s="129"/>
    </row>
    <row r="32" spans="2:9" s="6" customFormat="1" ht="82.5" customHeight="1" x14ac:dyDescent="0.25">
      <c r="B32" s="49">
        <f t="shared" si="1"/>
        <v>6</v>
      </c>
      <c r="C32" s="128" t="s">
        <v>254</v>
      </c>
      <c r="D32" s="129"/>
      <c r="E32" s="129"/>
      <c r="F32" s="129"/>
      <c r="G32" s="129"/>
      <c r="H32" s="129"/>
      <c r="I32" s="129"/>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A13" zoomScale="85" zoomScaleNormal="85" workbookViewId="0">
      <selection activeCell="M18" sqref="M18"/>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35" t="s">
        <v>255</v>
      </c>
      <c r="C1" s="135"/>
      <c r="D1" s="135"/>
      <c r="E1" s="135"/>
      <c r="F1" s="135"/>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20" t="s">
        <v>3</v>
      </c>
      <c r="C3" s="133"/>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6" t="s">
        <v>6</v>
      </c>
      <c r="C4" s="137"/>
      <c r="D4" s="130" t="str">
        <f>'Cover sheet'!C6</f>
        <v>Hampshire Southampton East</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2:88" ht="14.4" thickBot="1" x14ac:dyDescent="0.3">
      <c r="B6" s="55" t="s">
        <v>72</v>
      </c>
      <c r="C6" s="17" t="s">
        <v>155</v>
      </c>
      <c r="D6" s="18" t="s">
        <v>74</v>
      </c>
      <c r="E6" s="18" t="s">
        <v>75</v>
      </c>
      <c r="F6" s="75" t="s">
        <v>76</v>
      </c>
      <c r="G6" s="36"/>
      <c r="H6" s="18" t="s">
        <v>107</v>
      </c>
      <c r="I6" s="18" t="s">
        <v>156</v>
      </c>
      <c r="J6" s="18" t="s">
        <v>157</v>
      </c>
      <c r="K6" s="18" t="s">
        <v>158</v>
      </c>
      <c r="L6" s="18" t="s">
        <v>159</v>
      </c>
      <c r="M6" s="18" t="s">
        <v>160</v>
      </c>
      <c r="N6" s="18" t="s">
        <v>161</v>
      </c>
      <c r="O6" s="18" t="s">
        <v>162</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2:88" ht="52.8" x14ac:dyDescent="0.25">
      <c r="B7" s="56">
        <v>1</v>
      </c>
      <c r="C7" s="28" t="s">
        <v>256</v>
      </c>
      <c r="D7" s="29" t="s">
        <v>257</v>
      </c>
      <c r="E7" s="29" t="s">
        <v>104</v>
      </c>
      <c r="F7" s="80">
        <v>2</v>
      </c>
      <c r="G7" s="36"/>
      <c r="H7" s="82">
        <v>19.767530694035113</v>
      </c>
      <c r="I7" s="82">
        <v>19.805327119836328</v>
      </c>
      <c r="J7" s="82">
        <v>19.843123545637543</v>
      </c>
      <c r="K7" s="82">
        <v>19.880919971438757</v>
      </c>
      <c r="L7" s="82">
        <v>19.918716397239972</v>
      </c>
      <c r="M7" s="82">
        <v>19.956512823041187</v>
      </c>
      <c r="N7" s="82">
        <v>19.994309248842402</v>
      </c>
      <c r="O7" s="82">
        <v>20.032105674643617</v>
      </c>
      <c r="P7" s="82">
        <v>20.069902100444832</v>
      </c>
      <c r="Q7" s="82">
        <v>20.107698526246047</v>
      </c>
      <c r="R7" s="82">
        <v>20.145494952047262</v>
      </c>
      <c r="S7" s="82">
        <v>20.183291377848477</v>
      </c>
      <c r="T7" s="82">
        <v>20.221087803649691</v>
      </c>
      <c r="U7" s="82">
        <v>20.258884229450906</v>
      </c>
      <c r="V7" s="82">
        <v>20.296680655252121</v>
      </c>
      <c r="W7" s="82">
        <v>20.334477081053336</v>
      </c>
      <c r="X7" s="82">
        <v>20.372273506854551</v>
      </c>
      <c r="Y7" s="82">
        <v>20.410069932655766</v>
      </c>
      <c r="Z7" s="82">
        <v>20.447866358456981</v>
      </c>
      <c r="AA7" s="82">
        <v>20.485662784258196</v>
      </c>
      <c r="AB7" s="82">
        <v>20.523459210059411</v>
      </c>
      <c r="AC7" s="82">
        <v>20.561255635860626</v>
      </c>
      <c r="AD7" s="82">
        <v>20.59905206166184</v>
      </c>
      <c r="AE7" s="82">
        <v>20.636848487463055</v>
      </c>
      <c r="AF7" s="82">
        <v>20.67464491326427</v>
      </c>
      <c r="AG7" s="83">
        <v>20.712441339065485</v>
      </c>
      <c r="AH7" s="83">
        <v>20.7502377648667</v>
      </c>
      <c r="AI7" s="83">
        <v>20.788034190667915</v>
      </c>
      <c r="AJ7" s="83">
        <v>20.82583061646913</v>
      </c>
      <c r="AK7" s="83">
        <v>20.863627042270345</v>
      </c>
      <c r="AL7" s="83">
        <v>20.90142346807156</v>
      </c>
      <c r="AM7" s="83">
        <v>20.939219893872774</v>
      </c>
      <c r="AN7" s="83">
        <v>20.977016319673989</v>
      </c>
      <c r="AO7" s="83">
        <v>21.014812745475204</v>
      </c>
      <c r="AP7" s="83">
        <v>21.052609171276419</v>
      </c>
      <c r="AQ7" s="83">
        <v>21.090405597077634</v>
      </c>
      <c r="AR7" s="83">
        <v>21.128202022878849</v>
      </c>
      <c r="AS7" s="83">
        <v>21.165998448680064</v>
      </c>
      <c r="AT7" s="83">
        <v>21.203794874481279</v>
      </c>
      <c r="AU7" s="83">
        <v>21.241591300282494</v>
      </c>
      <c r="AV7" s="83">
        <v>21.279387726083709</v>
      </c>
      <c r="AW7" s="83">
        <v>21.317184151884923</v>
      </c>
      <c r="AX7" s="83">
        <v>21.354980577686138</v>
      </c>
      <c r="AY7" s="83">
        <v>21.392777003487353</v>
      </c>
      <c r="AZ7" s="83">
        <v>21.430573429288568</v>
      </c>
      <c r="BA7" s="83">
        <v>21.468369855089783</v>
      </c>
      <c r="BB7" s="83">
        <v>21.506166280890998</v>
      </c>
      <c r="BC7" s="83">
        <v>21.543962706692213</v>
      </c>
      <c r="BD7" s="83">
        <v>21.581759132493428</v>
      </c>
      <c r="BE7" s="83">
        <v>21.619555558294643</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39.6" x14ac:dyDescent="0.25">
      <c r="B8" s="56">
        <v>2</v>
      </c>
      <c r="C8" s="91" t="s">
        <v>258</v>
      </c>
      <c r="D8" s="26" t="s">
        <v>259</v>
      </c>
      <c r="E8" s="26" t="s">
        <v>104</v>
      </c>
      <c r="F8" s="26">
        <v>2</v>
      </c>
      <c r="G8" s="36"/>
      <c r="H8" s="82">
        <v>0.52069413211958837</v>
      </c>
      <c r="I8" s="82">
        <v>0.52168972319438667</v>
      </c>
      <c r="J8" s="82">
        <v>0.52268531426918519</v>
      </c>
      <c r="K8" s="82">
        <v>0.52368090534398348</v>
      </c>
      <c r="L8" s="82">
        <v>0.524676496418782</v>
      </c>
      <c r="M8" s="82">
        <v>0.5256720874935803</v>
      </c>
      <c r="N8" s="82">
        <v>0.52666767856837882</v>
      </c>
      <c r="O8" s="82">
        <v>0.52766326964317711</v>
      </c>
      <c r="P8" s="82">
        <v>0.52865886071797563</v>
      </c>
      <c r="Q8" s="82">
        <v>0.52965445179277393</v>
      </c>
      <c r="R8" s="82">
        <v>0.53065004286757245</v>
      </c>
      <c r="S8" s="82">
        <v>0.53164563394237074</v>
      </c>
      <c r="T8" s="82">
        <v>0.53264122501716926</v>
      </c>
      <c r="U8" s="82">
        <v>0.53363681609196756</v>
      </c>
      <c r="V8" s="82">
        <v>0.53463240716676608</v>
      </c>
      <c r="W8" s="82">
        <v>0.53562799824156437</v>
      </c>
      <c r="X8" s="82">
        <v>0.53662358931636289</v>
      </c>
      <c r="Y8" s="82">
        <v>0.53761918039116119</v>
      </c>
      <c r="Z8" s="82">
        <v>0.53861477146595971</v>
      </c>
      <c r="AA8" s="82">
        <v>0.539610362540758</v>
      </c>
      <c r="AB8" s="82">
        <v>0.54060595361555652</v>
      </c>
      <c r="AC8" s="82">
        <v>0.54160154469035482</v>
      </c>
      <c r="AD8" s="82">
        <v>0.54259713576515334</v>
      </c>
      <c r="AE8" s="82">
        <v>0.54359272683995163</v>
      </c>
      <c r="AF8" s="82">
        <v>0.54458831791475015</v>
      </c>
      <c r="AG8" s="83">
        <v>0.54558390898954845</v>
      </c>
      <c r="AH8" s="83">
        <v>0.54657950006434697</v>
      </c>
      <c r="AI8" s="83">
        <v>0.54757509113914526</v>
      </c>
      <c r="AJ8" s="83">
        <v>0.54857068221394378</v>
      </c>
      <c r="AK8" s="83">
        <v>0.54956627328874208</v>
      </c>
      <c r="AL8" s="83">
        <v>0.5505618643635406</v>
      </c>
      <c r="AM8" s="83">
        <v>0.55155745543833889</v>
      </c>
      <c r="AN8" s="83">
        <v>0.55255304651313741</v>
      </c>
      <c r="AO8" s="83">
        <v>0.55354863758793571</v>
      </c>
      <c r="AP8" s="83">
        <v>0.55454422866273423</v>
      </c>
      <c r="AQ8" s="83">
        <v>0.55553981973753253</v>
      </c>
      <c r="AR8" s="83">
        <v>0.55653541081233104</v>
      </c>
      <c r="AS8" s="83">
        <v>0.55753100188712934</v>
      </c>
      <c r="AT8" s="83">
        <v>0.55852659296192786</v>
      </c>
      <c r="AU8" s="83">
        <v>0.55952218403672616</v>
      </c>
      <c r="AV8" s="83">
        <v>0.56051777511152467</v>
      </c>
      <c r="AW8" s="83">
        <v>0.56151336618632297</v>
      </c>
      <c r="AX8" s="83">
        <v>0.56250895726112149</v>
      </c>
      <c r="AY8" s="83">
        <v>0.56350454833591979</v>
      </c>
      <c r="AZ8" s="83">
        <v>0.5645001394107183</v>
      </c>
      <c r="BA8" s="83">
        <v>0.5654957304855166</v>
      </c>
      <c r="BB8" s="83">
        <v>0.56649132156031512</v>
      </c>
      <c r="BC8" s="83">
        <v>0.56748691263511342</v>
      </c>
      <c r="BD8" s="83">
        <v>0.56848250370991193</v>
      </c>
      <c r="BE8" s="83">
        <v>0.56947809478471023</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39.6" x14ac:dyDescent="0.25">
      <c r="B9" s="56">
        <v>3</v>
      </c>
      <c r="C9" s="91" t="s">
        <v>260</v>
      </c>
      <c r="D9" s="26" t="s">
        <v>261</v>
      </c>
      <c r="E9" s="26" t="s">
        <v>104</v>
      </c>
      <c r="F9" s="26">
        <v>2</v>
      </c>
      <c r="G9" s="36"/>
      <c r="H9" s="82">
        <v>45.828869694649924</v>
      </c>
      <c r="I9" s="82">
        <v>45.890847666657635</v>
      </c>
      <c r="J9" s="82">
        <v>45.995415827927943</v>
      </c>
      <c r="K9" s="82">
        <v>46.140131995995148</v>
      </c>
      <c r="L9" s="82">
        <v>46.283256690883846</v>
      </c>
      <c r="M9" s="82">
        <v>46.440565618728058</v>
      </c>
      <c r="N9" s="82">
        <v>46.555818801854983</v>
      </c>
      <c r="O9" s="82">
        <v>46.73461529836495</v>
      </c>
      <c r="P9" s="82">
        <v>46.876346845224901</v>
      </c>
      <c r="Q9" s="82">
        <v>46.975056791867772</v>
      </c>
      <c r="R9" s="82">
        <v>47.088475600084024</v>
      </c>
      <c r="S9" s="82">
        <v>47.161307204599559</v>
      </c>
      <c r="T9" s="82">
        <v>47.209009201571966</v>
      </c>
      <c r="U9" s="82">
        <v>47.272516594045122</v>
      </c>
      <c r="V9" s="82">
        <v>47.421690923583952</v>
      </c>
      <c r="W9" s="82">
        <v>47.590327352824552</v>
      </c>
      <c r="X9" s="82">
        <v>47.762310436365269</v>
      </c>
      <c r="Y9" s="82">
        <v>47.90993198084724</v>
      </c>
      <c r="Z9" s="82">
        <v>48.085811272778173</v>
      </c>
      <c r="AA9" s="82">
        <v>48.270832159174567</v>
      </c>
      <c r="AB9" s="82">
        <v>48.447388273885196</v>
      </c>
      <c r="AC9" s="82">
        <v>48.634804142821395</v>
      </c>
      <c r="AD9" s="82">
        <v>48.825563753494443</v>
      </c>
      <c r="AE9" s="82">
        <v>49.014310890759432</v>
      </c>
      <c r="AF9" s="82">
        <v>49.211387303825049</v>
      </c>
      <c r="AG9" s="83">
        <v>49.407561203054918</v>
      </c>
      <c r="AH9" s="83">
        <v>49.592646850658497</v>
      </c>
      <c r="AI9" s="83">
        <v>49.779242666790267</v>
      </c>
      <c r="AJ9" s="83">
        <v>49.967141004184668</v>
      </c>
      <c r="AK9" s="83">
        <v>50.15615478229779</v>
      </c>
      <c r="AL9" s="83">
        <v>50.346114949550959</v>
      </c>
      <c r="AM9" s="83">
        <v>50.536868296366578</v>
      </c>
      <c r="AN9" s="83">
        <v>50.728275566509765</v>
      </c>
      <c r="AO9" s="83">
        <v>50.920209822527397</v>
      </c>
      <c r="AP9" s="83">
        <v>51.112555027995896</v>
      </c>
      <c r="AQ9" s="83">
        <v>51.305204815079065</v>
      </c>
      <c r="AR9" s="83">
        <v>51.498061410748484</v>
      </c>
      <c r="AS9" s="83">
        <v>51.691034699092484</v>
      </c>
      <c r="AT9" s="83">
        <v>51.884041400557287</v>
      </c>
      <c r="AU9" s="83">
        <v>52.077004351844877</v>
      </c>
      <c r="AV9" s="83">
        <v>52.269851872615206</v>
      </c>
      <c r="AW9" s="83">
        <v>52.462517207185954</v>
      </c>
      <c r="AX9" s="83">
        <v>52.651253334065771</v>
      </c>
      <c r="AY9" s="83">
        <v>52.83305597487287</v>
      </c>
      <c r="AZ9" s="83">
        <v>53.014424052815883</v>
      </c>
      <c r="BA9" s="83">
        <v>53.195307942687045</v>
      </c>
      <c r="BB9" s="83">
        <v>53.375661019460615</v>
      </c>
      <c r="BC9" s="83">
        <v>53.555457258372869</v>
      </c>
      <c r="BD9" s="83">
        <v>53.734821591004938</v>
      </c>
      <c r="BE9" s="83">
        <v>53.913542752649612</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39.6" x14ac:dyDescent="0.25">
      <c r="B10" s="56">
        <v>4</v>
      </c>
      <c r="C10" s="91" t="s">
        <v>262</v>
      </c>
      <c r="D10" s="26" t="s">
        <v>263</v>
      </c>
      <c r="E10" s="26" t="s">
        <v>104</v>
      </c>
      <c r="F10" s="26">
        <v>2</v>
      </c>
      <c r="G10" s="36"/>
      <c r="H10" s="82">
        <v>7.3032733913808014</v>
      </c>
      <c r="I10" s="82">
        <v>7.260508318980115</v>
      </c>
      <c r="J10" s="82">
        <v>7.2265096425003046</v>
      </c>
      <c r="K10" s="82">
        <v>7.1992646610784563</v>
      </c>
      <c r="L10" s="82">
        <v>7.1758442478791222</v>
      </c>
      <c r="M10" s="82">
        <v>7.1498670864615201</v>
      </c>
      <c r="N10" s="82">
        <v>7.1242640510290469</v>
      </c>
      <c r="O10" s="82">
        <v>7.1046198821930666</v>
      </c>
      <c r="P10" s="82">
        <v>7.0854962897263816</v>
      </c>
      <c r="Q10" s="82">
        <v>7.0653617635008779</v>
      </c>
      <c r="R10" s="82">
        <v>7.047776780302744</v>
      </c>
      <c r="S10" s="82">
        <v>7.029361899151982</v>
      </c>
      <c r="T10" s="82">
        <v>7.011406352599221</v>
      </c>
      <c r="U10" s="82">
        <v>6.9951951351303627</v>
      </c>
      <c r="V10" s="82">
        <v>6.984868373130805</v>
      </c>
      <c r="W10" s="82">
        <v>6.9765171377310127</v>
      </c>
      <c r="X10" s="82">
        <v>6.9694591208077723</v>
      </c>
      <c r="Y10" s="82">
        <v>6.961406881126023</v>
      </c>
      <c r="Z10" s="82">
        <v>6.9555353353221312</v>
      </c>
      <c r="AA10" s="82">
        <v>6.9507657726360783</v>
      </c>
      <c r="AB10" s="82">
        <v>6.946539534545269</v>
      </c>
      <c r="AC10" s="82">
        <v>6.9430337674758853</v>
      </c>
      <c r="AD10" s="82">
        <v>6.9402029762997053</v>
      </c>
      <c r="AE10" s="82">
        <v>6.9377017020218394</v>
      </c>
      <c r="AF10" s="82">
        <v>6.9360946245279607</v>
      </c>
      <c r="AG10" s="83">
        <v>6.9325199034009435</v>
      </c>
      <c r="AH10" s="83">
        <v>6.9267920832400014</v>
      </c>
      <c r="AI10" s="83">
        <v>6.9214695053152546</v>
      </c>
      <c r="AJ10" s="83">
        <v>6.9165192741395067</v>
      </c>
      <c r="AK10" s="83">
        <v>6.9119118254549639</v>
      </c>
      <c r="AL10" s="83">
        <v>6.907620526520768</v>
      </c>
      <c r="AM10" s="83">
        <v>6.9036213308282095</v>
      </c>
      <c r="AN10" s="83">
        <v>6.8998924791901235</v>
      </c>
      <c r="AO10" s="83">
        <v>6.8964142404131774</v>
      </c>
      <c r="AP10" s="83">
        <v>6.8931686858152306</v>
      </c>
      <c r="AQ10" s="83">
        <v>6.8901394927333159</v>
      </c>
      <c r="AR10" s="83">
        <v>6.8873117729106639</v>
      </c>
      <c r="AS10" s="83">
        <v>6.8846719222712016</v>
      </c>
      <c r="AT10" s="83">
        <v>6.8822074891169152</v>
      </c>
      <c r="AU10" s="83">
        <v>6.8799070582222104</v>
      </c>
      <c r="AV10" s="83">
        <v>6.877760148672821</v>
      </c>
      <c r="AW10" s="83">
        <v>6.8757571236115478</v>
      </c>
      <c r="AX10" s="83">
        <v>6.8736989669379467</v>
      </c>
      <c r="AY10" s="83">
        <v>6.871425477808029</v>
      </c>
      <c r="AZ10" s="83">
        <v>6.8692672981540266</v>
      </c>
      <c r="BA10" s="83">
        <v>6.867217547275815</v>
      </c>
      <c r="BB10" s="83">
        <v>6.8652698705173467</v>
      </c>
      <c r="BC10" s="83">
        <v>6.8634184202774238</v>
      </c>
      <c r="BD10" s="83">
        <v>6.8611879191753244</v>
      </c>
      <c r="BE10" s="83">
        <v>6.8536434259165651</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39.6" x14ac:dyDescent="0.25">
      <c r="B11" s="56">
        <v>5</v>
      </c>
      <c r="C11" s="91" t="s">
        <v>264</v>
      </c>
      <c r="D11" s="26" t="s">
        <v>265</v>
      </c>
      <c r="E11" s="26" t="s">
        <v>266</v>
      </c>
      <c r="F11" s="26">
        <v>1</v>
      </c>
      <c r="G11" s="36"/>
      <c r="H11" s="86">
        <v>128.69999999999999</v>
      </c>
      <c r="I11" s="86">
        <v>127.4</v>
      </c>
      <c r="J11" s="86">
        <v>126.3</v>
      </c>
      <c r="K11" s="86">
        <v>125.2</v>
      </c>
      <c r="L11" s="86">
        <v>124.3</v>
      </c>
      <c r="M11" s="86">
        <v>123.5</v>
      </c>
      <c r="N11" s="86">
        <v>122.7</v>
      </c>
      <c r="O11" s="86">
        <v>122</v>
      </c>
      <c r="P11" s="86">
        <v>121.4</v>
      </c>
      <c r="Q11" s="86">
        <v>120.9</v>
      </c>
      <c r="R11" s="86">
        <v>120.4</v>
      </c>
      <c r="S11" s="86">
        <v>119.9</v>
      </c>
      <c r="T11" s="86">
        <v>119.5</v>
      </c>
      <c r="U11" s="86">
        <v>119.2</v>
      </c>
      <c r="V11" s="86">
        <v>118.8</v>
      </c>
      <c r="W11" s="86">
        <v>118.5</v>
      </c>
      <c r="X11" s="86">
        <v>118.2</v>
      </c>
      <c r="Y11" s="86">
        <v>117.9</v>
      </c>
      <c r="Z11" s="86">
        <v>117.7</v>
      </c>
      <c r="AA11" s="86">
        <v>117.4</v>
      </c>
      <c r="AB11" s="86">
        <v>117.1</v>
      </c>
      <c r="AC11" s="86">
        <v>116.9</v>
      </c>
      <c r="AD11" s="86">
        <v>116.7</v>
      </c>
      <c r="AE11" s="86">
        <v>116.4</v>
      </c>
      <c r="AF11" s="86">
        <v>116.2</v>
      </c>
      <c r="AG11" s="87">
        <v>116</v>
      </c>
      <c r="AH11" s="87">
        <v>115.8</v>
      </c>
      <c r="AI11" s="87">
        <v>115.5</v>
      </c>
      <c r="AJ11" s="87">
        <v>115.3</v>
      </c>
      <c r="AK11" s="87">
        <v>115</v>
      </c>
      <c r="AL11" s="87">
        <v>114.8</v>
      </c>
      <c r="AM11" s="87">
        <v>114.6</v>
      </c>
      <c r="AN11" s="87">
        <v>114.3</v>
      </c>
      <c r="AO11" s="87">
        <v>114.1</v>
      </c>
      <c r="AP11" s="87">
        <v>113.9</v>
      </c>
      <c r="AQ11" s="87">
        <v>113.6</v>
      </c>
      <c r="AR11" s="87">
        <v>113.4</v>
      </c>
      <c r="AS11" s="87">
        <v>113.2</v>
      </c>
      <c r="AT11" s="87">
        <v>112.9</v>
      </c>
      <c r="AU11" s="87">
        <v>112.7</v>
      </c>
      <c r="AV11" s="87">
        <v>112.4</v>
      </c>
      <c r="AW11" s="87">
        <v>112.2</v>
      </c>
      <c r="AX11" s="87">
        <v>112</v>
      </c>
      <c r="AY11" s="87">
        <v>111.7</v>
      </c>
      <c r="AZ11" s="87">
        <v>111.4</v>
      </c>
      <c r="BA11" s="87">
        <v>111.2</v>
      </c>
      <c r="BB11" s="87">
        <v>110.9</v>
      </c>
      <c r="BC11" s="87">
        <v>110.6</v>
      </c>
      <c r="BD11" s="87">
        <v>110.4</v>
      </c>
      <c r="BE11" s="87">
        <v>110.1</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39.6" x14ac:dyDescent="0.25">
      <c r="B12" s="56">
        <v>6</v>
      </c>
      <c r="C12" s="91" t="s">
        <v>267</v>
      </c>
      <c r="D12" s="26" t="s">
        <v>268</v>
      </c>
      <c r="E12" s="26" t="s">
        <v>266</v>
      </c>
      <c r="F12" s="26">
        <v>1</v>
      </c>
      <c r="G12" s="36"/>
      <c r="H12" s="86">
        <v>151.6</v>
      </c>
      <c r="I12" s="86">
        <v>150.69999999999999</v>
      </c>
      <c r="J12" s="86">
        <v>150</v>
      </c>
      <c r="K12" s="86">
        <v>149.4</v>
      </c>
      <c r="L12" s="86">
        <v>148.9</v>
      </c>
      <c r="M12" s="86">
        <v>148.4</v>
      </c>
      <c r="N12" s="86">
        <v>147.9</v>
      </c>
      <c r="O12" s="86">
        <v>147.4</v>
      </c>
      <c r="P12" s="86">
        <v>147</v>
      </c>
      <c r="Q12" s="86">
        <v>146.6</v>
      </c>
      <c r="R12" s="86">
        <v>146.30000000000001</v>
      </c>
      <c r="S12" s="86">
        <v>145.9</v>
      </c>
      <c r="T12" s="86">
        <v>145.5</v>
      </c>
      <c r="U12" s="86">
        <v>145.19999999999999</v>
      </c>
      <c r="V12" s="86">
        <v>145</v>
      </c>
      <c r="W12" s="86">
        <v>144.80000000000001</v>
      </c>
      <c r="X12" s="86">
        <v>144.6</v>
      </c>
      <c r="Y12" s="86">
        <v>144.5</v>
      </c>
      <c r="Z12" s="86">
        <v>144.30000000000001</v>
      </c>
      <c r="AA12" s="86">
        <v>144.30000000000001</v>
      </c>
      <c r="AB12" s="86">
        <v>144.19999999999999</v>
      </c>
      <c r="AC12" s="86">
        <v>144.1</v>
      </c>
      <c r="AD12" s="86">
        <v>144</v>
      </c>
      <c r="AE12" s="86">
        <v>144</v>
      </c>
      <c r="AF12" s="86">
        <v>143.9</v>
      </c>
      <c r="AG12" s="87">
        <v>143.9</v>
      </c>
      <c r="AH12" s="87">
        <v>143.80000000000001</v>
      </c>
      <c r="AI12" s="87">
        <v>143.6</v>
      </c>
      <c r="AJ12" s="87">
        <v>143.5</v>
      </c>
      <c r="AK12" s="87">
        <v>143.4</v>
      </c>
      <c r="AL12" s="87">
        <v>143.4</v>
      </c>
      <c r="AM12" s="87">
        <v>143.30000000000001</v>
      </c>
      <c r="AN12" s="87">
        <v>143.19999999999999</v>
      </c>
      <c r="AO12" s="87">
        <v>143.1</v>
      </c>
      <c r="AP12" s="87">
        <v>143.1</v>
      </c>
      <c r="AQ12" s="87">
        <v>143</v>
      </c>
      <c r="AR12" s="87">
        <v>142.9</v>
      </c>
      <c r="AS12" s="87">
        <v>142.9</v>
      </c>
      <c r="AT12" s="87">
        <v>142.80000000000001</v>
      </c>
      <c r="AU12" s="87">
        <v>142.80000000000001</v>
      </c>
      <c r="AV12" s="87">
        <v>142.69999999999999</v>
      </c>
      <c r="AW12" s="87">
        <v>142.69999999999999</v>
      </c>
      <c r="AX12" s="87">
        <v>142.69999999999999</v>
      </c>
      <c r="AY12" s="87">
        <v>142.6</v>
      </c>
      <c r="AZ12" s="87">
        <v>142.6</v>
      </c>
      <c r="BA12" s="87">
        <v>142.5</v>
      </c>
      <c r="BB12" s="87">
        <v>142.5</v>
      </c>
      <c r="BC12" s="87">
        <v>142.4</v>
      </c>
      <c r="BD12" s="87">
        <v>142.4</v>
      </c>
      <c r="BE12" s="87">
        <v>142.19999999999999</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39.6" x14ac:dyDescent="0.25">
      <c r="B13" s="56">
        <v>7</v>
      </c>
      <c r="C13" s="91" t="s">
        <v>269</v>
      </c>
      <c r="D13" s="26" t="s">
        <v>270</v>
      </c>
      <c r="E13" s="26" t="s">
        <v>266</v>
      </c>
      <c r="F13" s="26">
        <v>1</v>
      </c>
      <c r="G13" s="36"/>
      <c r="H13" s="86">
        <v>131.43259800002997</v>
      </c>
      <c r="I13" s="86">
        <v>130.14541134188815</v>
      </c>
      <c r="J13" s="86">
        <v>129.03145314307767</v>
      </c>
      <c r="K13" s="86">
        <v>128.02413294770506</v>
      </c>
      <c r="L13" s="86">
        <v>127.14658170787344</v>
      </c>
      <c r="M13" s="86">
        <v>126.30513805710386</v>
      </c>
      <c r="N13" s="86">
        <v>125.55123985654089</v>
      </c>
      <c r="O13" s="86">
        <v>124.86368961936579</v>
      </c>
      <c r="P13" s="86">
        <v>124.27498854999601</v>
      </c>
      <c r="Q13" s="86">
        <v>123.71655944816823</v>
      </c>
      <c r="R13" s="86">
        <v>123.22243665409428</v>
      </c>
      <c r="S13" s="86">
        <v>122.76344608723622</v>
      </c>
      <c r="T13" s="86">
        <v>122.36154732534425</v>
      </c>
      <c r="U13" s="86">
        <v>121.98185463265425</v>
      </c>
      <c r="V13" s="86">
        <v>121.6512373108099</v>
      </c>
      <c r="W13" s="86">
        <v>121.34085876877185</v>
      </c>
      <c r="X13" s="86">
        <v>121.04637718998141</v>
      </c>
      <c r="Y13" s="86">
        <v>120.75615714218195</v>
      </c>
      <c r="Z13" s="86">
        <v>120.47095717196743</v>
      </c>
      <c r="AA13" s="86">
        <v>120.19757958370047</v>
      </c>
      <c r="AB13" s="86">
        <v>119.96239442839237</v>
      </c>
      <c r="AC13" s="86">
        <v>119.72805281794916</v>
      </c>
      <c r="AD13" s="86">
        <v>119.49740097449771</v>
      </c>
      <c r="AE13" s="86">
        <v>119.27072745750837</v>
      </c>
      <c r="AF13" s="86">
        <v>119.06273259567816</v>
      </c>
      <c r="AG13" s="87">
        <v>118.84389315938374</v>
      </c>
      <c r="AH13" s="87">
        <v>118.59628498279974</v>
      </c>
      <c r="AI13" s="87">
        <v>118.35199892973752</v>
      </c>
      <c r="AJ13" s="87">
        <v>118.11048649946453</v>
      </c>
      <c r="AK13" s="87">
        <v>117.87125957392395</v>
      </c>
      <c r="AL13" s="87">
        <v>117.63388294412661</v>
      </c>
      <c r="AM13" s="87">
        <v>117.39796787675542</v>
      </c>
      <c r="AN13" s="87">
        <v>117.1631665637039</v>
      </c>
      <c r="AO13" s="87">
        <v>116.92916732242641</v>
      </c>
      <c r="AP13" s="87">
        <v>116.69569043593403</v>
      </c>
      <c r="AQ13" s="87">
        <v>116.46248453875904</v>
      </c>
      <c r="AR13" s="87">
        <v>116.22932346982343</v>
      </c>
      <c r="AS13" s="87">
        <v>115.99600352537367</v>
      </c>
      <c r="AT13" s="87">
        <v>115.76234105538826</v>
      </c>
      <c r="AU13" s="87">
        <v>115.52817035546232</v>
      </c>
      <c r="AV13" s="87">
        <v>115.29334181339598</v>
      </c>
      <c r="AW13" s="87">
        <v>115.05772027579337</v>
      </c>
      <c r="AX13" s="87">
        <v>114.81370968380952</v>
      </c>
      <c r="AY13" s="87">
        <v>114.55537326367904</v>
      </c>
      <c r="AZ13" s="87">
        <v>114.29597531649971</v>
      </c>
      <c r="BA13" s="87">
        <v>114.03543002626817</v>
      </c>
      <c r="BB13" s="87">
        <v>113.77366027686307</v>
      </c>
      <c r="BC13" s="87">
        <v>113.51063047946376</v>
      </c>
      <c r="BD13" s="87">
        <v>113.24571087555542</v>
      </c>
      <c r="BE13" s="87">
        <v>112.96936945113403</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39.6" x14ac:dyDescent="0.25">
      <c r="B14" s="56">
        <v>8</v>
      </c>
      <c r="C14" s="91" t="s">
        <v>271</v>
      </c>
      <c r="D14" s="26" t="s">
        <v>272</v>
      </c>
      <c r="E14" s="26" t="s">
        <v>104</v>
      </c>
      <c r="F14" s="26">
        <v>2</v>
      </c>
      <c r="G14" s="36"/>
      <c r="H14" s="82">
        <v>14.220293262453822</v>
      </c>
      <c r="I14" s="82">
        <v>14.220293262453822</v>
      </c>
      <c r="J14" s="82">
        <v>14.220293262453822</v>
      </c>
      <c r="K14" s="82">
        <v>14.220293262453822</v>
      </c>
      <c r="L14" s="82">
        <v>14.220293262453822</v>
      </c>
      <c r="M14" s="82">
        <v>14.220293262453822</v>
      </c>
      <c r="N14" s="82">
        <v>14.220293262453822</v>
      </c>
      <c r="O14" s="82">
        <v>14.220293262453822</v>
      </c>
      <c r="P14" s="82">
        <v>14.220293262453822</v>
      </c>
      <c r="Q14" s="82">
        <v>14.220293262453824</v>
      </c>
      <c r="R14" s="82">
        <v>14.220293262453822</v>
      </c>
      <c r="S14" s="82">
        <v>14.220293262453822</v>
      </c>
      <c r="T14" s="82">
        <v>14.220293262453822</v>
      </c>
      <c r="U14" s="82">
        <v>14.220293262453822</v>
      </c>
      <c r="V14" s="82">
        <v>14.220293262453824</v>
      </c>
      <c r="W14" s="82">
        <v>14.220293262453822</v>
      </c>
      <c r="X14" s="82">
        <v>14.220293262453822</v>
      </c>
      <c r="Y14" s="82">
        <v>14.220293262453822</v>
      </c>
      <c r="Z14" s="82">
        <v>14.220293262453822</v>
      </c>
      <c r="AA14" s="82">
        <v>14.220293262453822</v>
      </c>
      <c r="AB14" s="82">
        <v>14.220293262453822</v>
      </c>
      <c r="AC14" s="82">
        <v>14.220293262453822</v>
      </c>
      <c r="AD14" s="82">
        <v>14.220293262453822</v>
      </c>
      <c r="AE14" s="82">
        <v>14.220293262453824</v>
      </c>
      <c r="AF14" s="82">
        <v>14.220293262453822</v>
      </c>
      <c r="AG14" s="83">
        <v>14.220293262453822</v>
      </c>
      <c r="AH14" s="83">
        <v>14.220293262453822</v>
      </c>
      <c r="AI14" s="83">
        <v>14.220293262453822</v>
      </c>
      <c r="AJ14" s="83">
        <v>14.220293262453822</v>
      </c>
      <c r="AK14" s="83">
        <v>14.220293262453822</v>
      </c>
      <c r="AL14" s="83">
        <v>14.220293262453822</v>
      </c>
      <c r="AM14" s="83">
        <v>14.220293262453822</v>
      </c>
      <c r="AN14" s="83">
        <v>14.220293262453822</v>
      </c>
      <c r="AO14" s="83">
        <v>14.220293262453822</v>
      </c>
      <c r="AP14" s="83">
        <v>14.220293262453822</v>
      </c>
      <c r="AQ14" s="83">
        <v>14.220293262453822</v>
      </c>
      <c r="AR14" s="83">
        <v>14.220293262453822</v>
      </c>
      <c r="AS14" s="83">
        <v>14.220293262453822</v>
      </c>
      <c r="AT14" s="83">
        <v>14.220293262453822</v>
      </c>
      <c r="AU14" s="83">
        <v>14.220293262453822</v>
      </c>
      <c r="AV14" s="83">
        <v>14.220293262453822</v>
      </c>
      <c r="AW14" s="83">
        <v>14.220293262453822</v>
      </c>
      <c r="AX14" s="83">
        <v>14.220293262453822</v>
      </c>
      <c r="AY14" s="83">
        <v>14.220293262453822</v>
      </c>
      <c r="AZ14" s="83">
        <v>14.220293262453822</v>
      </c>
      <c r="BA14" s="83">
        <v>14.220293262453822</v>
      </c>
      <c r="BB14" s="83">
        <v>14.220293262453824</v>
      </c>
      <c r="BC14" s="83">
        <v>14.220293262453822</v>
      </c>
      <c r="BD14" s="83">
        <v>14.220293262453822</v>
      </c>
      <c r="BE14" s="83">
        <v>14.220293262453822</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39.6" x14ac:dyDescent="0.25">
      <c r="B15" s="56">
        <v>9</v>
      </c>
      <c r="C15" s="91" t="s">
        <v>273</v>
      </c>
      <c r="D15" s="26" t="s">
        <v>274</v>
      </c>
      <c r="E15" s="26" t="s">
        <v>275</v>
      </c>
      <c r="F15" s="26">
        <v>2</v>
      </c>
      <c r="G15" s="36"/>
      <c r="H15" s="82">
        <v>81.913348519179323</v>
      </c>
      <c r="I15" s="82">
        <v>80.953155110172631</v>
      </c>
      <c r="J15" s="82">
        <v>80.026619743090976</v>
      </c>
      <c r="K15" s="82">
        <v>79.156730613958544</v>
      </c>
      <c r="L15" s="82">
        <v>78.36453798788925</v>
      </c>
      <c r="M15" s="82">
        <v>77.595557341492949</v>
      </c>
      <c r="N15" s="82">
        <v>76.948073399611715</v>
      </c>
      <c r="O15" s="82">
        <v>76.252243194214287</v>
      </c>
      <c r="P15" s="82">
        <v>75.631432147312921</v>
      </c>
      <c r="Q15" s="82">
        <v>75.121239193963817</v>
      </c>
      <c r="R15" s="82">
        <v>74.600411147035203</v>
      </c>
      <c r="S15" s="82">
        <v>74.168862101147852</v>
      </c>
      <c r="T15" s="82">
        <v>73.785051198532443</v>
      </c>
      <c r="U15" s="82">
        <v>73.392580019939473</v>
      </c>
      <c r="V15" s="82">
        <v>72.875931480880695</v>
      </c>
      <c r="W15" s="82">
        <v>72.352687137497512</v>
      </c>
      <c r="X15" s="82">
        <v>71.855514752669421</v>
      </c>
      <c r="Y15" s="82">
        <v>71.408975505303388</v>
      </c>
      <c r="Z15" s="82">
        <v>70.946829969529972</v>
      </c>
      <c r="AA15" s="82">
        <v>70.486774759033324</v>
      </c>
      <c r="AB15" s="82">
        <v>70.036324679992717</v>
      </c>
      <c r="AC15" s="82">
        <v>69.58264105487585</v>
      </c>
      <c r="AD15" s="82">
        <v>69.141388367988171</v>
      </c>
      <c r="AE15" s="82">
        <v>68.716759236715973</v>
      </c>
      <c r="AF15" s="82">
        <v>68.281818426438022</v>
      </c>
      <c r="AG15" s="83">
        <v>67.850931082707703</v>
      </c>
      <c r="AH15" s="83">
        <v>67.422763646391672</v>
      </c>
      <c r="AI15" s="83">
        <v>66.997298938132374</v>
      </c>
      <c r="AJ15" s="83">
        <v>66.574519887210286</v>
      </c>
      <c r="AK15" s="83">
        <v>66.154409530855247</v>
      </c>
      <c r="AL15" s="83">
        <v>65.736951013562276</v>
      </c>
      <c r="AM15" s="83">
        <v>65.322127586411611</v>
      </c>
      <c r="AN15" s="83">
        <v>64.909922606393224</v>
      </c>
      <c r="AO15" s="83">
        <v>64.500319535735457</v>
      </c>
      <c r="AP15" s="83">
        <v>64.093301941238067</v>
      </c>
      <c r="AQ15" s="83">
        <v>63.68885349360945</v>
      </c>
      <c r="AR15" s="83">
        <v>63.286957966808224</v>
      </c>
      <c r="AS15" s="83">
        <v>62.887599237388777</v>
      </c>
      <c r="AT15" s="83">
        <v>62.490761283851093</v>
      </c>
      <c r="AU15" s="83">
        <v>62.096428185994824</v>
      </c>
      <c r="AV15" s="83">
        <v>61.704584124277282</v>
      </c>
      <c r="AW15" s="83">
        <v>61.315213379175631</v>
      </c>
      <c r="AX15" s="83">
        <v>60.928300330553142</v>
      </c>
      <c r="AY15" s="83">
        <v>60.543829457029396</v>
      </c>
      <c r="AZ15" s="83">
        <v>60.161785335354608</v>
      </c>
      <c r="BA15" s="83">
        <v>59.782152639787846</v>
      </c>
      <c r="BB15" s="83">
        <v>59.404916141479248</v>
      </c>
      <c r="BC15" s="83">
        <v>59.030060707856123</v>
      </c>
      <c r="BD15" s="83">
        <v>58.657571302013068</v>
      </c>
      <c r="BE15" s="83">
        <v>58.28743298210582</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39.6" x14ac:dyDescent="0.25">
      <c r="B16" s="56">
        <v>10</v>
      </c>
      <c r="C16" s="91" t="s">
        <v>276</v>
      </c>
      <c r="D16" s="26" t="s">
        <v>277</v>
      </c>
      <c r="E16" s="26" t="s">
        <v>278</v>
      </c>
      <c r="F16" s="26">
        <v>2</v>
      </c>
      <c r="G16" s="36"/>
      <c r="H16" s="82">
        <v>143.93008350687012</v>
      </c>
      <c r="I16" s="82">
        <v>145.94496365259855</v>
      </c>
      <c r="J16" s="82">
        <v>147.958475137855</v>
      </c>
      <c r="K16" s="82">
        <v>149.90322924258408</v>
      </c>
      <c r="L16" s="82">
        <v>151.71801436381872</v>
      </c>
      <c r="M16" s="82">
        <v>153.38073211995535</v>
      </c>
      <c r="N16" s="82">
        <v>154.80390726021517</v>
      </c>
      <c r="O16" s="82">
        <v>156.36515783589769</v>
      </c>
      <c r="P16" s="82">
        <v>157.77999031941172</v>
      </c>
      <c r="Q16" s="82">
        <v>158.95460314921402</v>
      </c>
      <c r="R16" s="82">
        <v>160.17054404353613</v>
      </c>
      <c r="S16" s="82">
        <v>161.18706066057396</v>
      </c>
      <c r="T16" s="82">
        <v>162.10162144251336</v>
      </c>
      <c r="U16" s="82">
        <v>163.04341647552408</v>
      </c>
      <c r="V16" s="82">
        <v>164.30964236444291</v>
      </c>
      <c r="W16" s="82">
        <v>165.61153467678668</v>
      </c>
      <c r="X16" s="82">
        <v>166.86476090296725</v>
      </c>
      <c r="Y16" s="82">
        <v>168.00220573576794</v>
      </c>
      <c r="Z16" s="82">
        <v>169.19627829186604</v>
      </c>
      <c r="AA16" s="82">
        <v>170.40035503322272</v>
      </c>
      <c r="AB16" s="82">
        <v>171.59488426381125</v>
      </c>
      <c r="AC16" s="82">
        <v>172.81391081631588</v>
      </c>
      <c r="AD16" s="82">
        <v>174.01454125650133</v>
      </c>
      <c r="AE16" s="82">
        <v>175.18340334630025</v>
      </c>
      <c r="AF16" s="82">
        <v>176.39720358925751</v>
      </c>
      <c r="AG16" s="83">
        <v>177.61522715778321</v>
      </c>
      <c r="AH16" s="83">
        <v>178.84092785505047</v>
      </c>
      <c r="AI16" s="83">
        <v>180.07435376031319</v>
      </c>
      <c r="AJ16" s="83">
        <v>181.31555325069854</v>
      </c>
      <c r="AK16" s="83">
        <v>182.56457500301715</v>
      </c>
      <c r="AL16" s="83">
        <v>183.8214679955837</v>
      </c>
      <c r="AM16" s="83">
        <v>185.08628151004842</v>
      </c>
      <c r="AN16" s="83">
        <v>186.35906513323911</v>
      </c>
      <c r="AO16" s="83">
        <v>187.63986875901395</v>
      </c>
      <c r="AP16" s="83">
        <v>188.92874259012527</v>
      </c>
      <c r="AQ16" s="83">
        <v>190.22573714009417</v>
      </c>
      <c r="AR16" s="83">
        <v>191.53090323509593</v>
      </c>
      <c r="AS16" s="83">
        <v>192.84429201585664</v>
      </c>
      <c r="AT16" s="83">
        <v>194.16595493956078</v>
      </c>
      <c r="AU16" s="83">
        <v>195.49594378176997</v>
      </c>
      <c r="AV16" s="83">
        <v>196.83431063835286</v>
      </c>
      <c r="AW16" s="83">
        <v>198.18110792742638</v>
      </c>
      <c r="AX16" s="83">
        <v>199.53638839130812</v>
      </c>
      <c r="AY16" s="83">
        <v>200.90020509848026</v>
      </c>
      <c r="AZ16" s="83">
        <v>202.27261144556476</v>
      </c>
      <c r="BA16" s="83">
        <v>203.65366115931022</v>
      </c>
      <c r="BB16" s="83">
        <v>205.04340829859009</v>
      </c>
      <c r="BC16" s="83">
        <v>206.44190725641275</v>
      </c>
      <c r="BD16" s="83">
        <v>207.84921276194297</v>
      </c>
      <c r="BE16" s="83">
        <v>209.26537988253529</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39.6" x14ac:dyDescent="0.25">
      <c r="B17" s="56">
        <v>11</v>
      </c>
      <c r="C17" s="91" t="s">
        <v>279</v>
      </c>
      <c r="D17" s="26" t="s">
        <v>280</v>
      </c>
      <c r="E17" s="26" t="s">
        <v>278</v>
      </c>
      <c r="F17" s="26">
        <v>2</v>
      </c>
      <c r="G17" s="36"/>
      <c r="H17" s="82">
        <v>173.60165979692869</v>
      </c>
      <c r="I17" s="82">
        <v>175.66076631727094</v>
      </c>
      <c r="J17" s="82">
        <v>177.69453849363066</v>
      </c>
      <c r="K17" s="82">
        <v>179.64730417941499</v>
      </c>
      <c r="L17" s="82">
        <v>181.46337141235338</v>
      </c>
      <c r="M17" s="82">
        <v>183.26169370588121</v>
      </c>
      <c r="N17" s="82">
        <v>184.80375965495685</v>
      </c>
      <c r="O17" s="82">
        <v>186.49016300064471</v>
      </c>
      <c r="P17" s="82">
        <v>188.02094392125099</v>
      </c>
      <c r="Q17" s="82">
        <v>189.29790582576626</v>
      </c>
      <c r="R17" s="82">
        <v>190.61950254437667</v>
      </c>
      <c r="S17" s="82">
        <v>191.72861575064863</v>
      </c>
      <c r="T17" s="82">
        <v>192.72593881098587</v>
      </c>
      <c r="U17" s="82">
        <v>193.75655220991578</v>
      </c>
      <c r="V17" s="82">
        <v>195.13017499041609</v>
      </c>
      <c r="W17" s="82">
        <v>196.54132866454398</v>
      </c>
      <c r="X17" s="82">
        <v>197.90120927253594</v>
      </c>
      <c r="Y17" s="82">
        <v>199.13873797836118</v>
      </c>
      <c r="Z17" s="82">
        <v>200.43592178200365</v>
      </c>
      <c r="AA17" s="82">
        <v>201.74413301030495</v>
      </c>
      <c r="AB17" s="82">
        <v>203.04168340398559</v>
      </c>
      <c r="AC17" s="82">
        <v>204.36552920201876</v>
      </c>
      <c r="AD17" s="82">
        <v>205.66976738693447</v>
      </c>
      <c r="AE17" s="82">
        <v>206.94068550974092</v>
      </c>
      <c r="AF17" s="82">
        <v>208.25885411610346</v>
      </c>
      <c r="AG17" s="83">
        <v>209.58140198724504</v>
      </c>
      <c r="AH17" s="83">
        <v>210.91234611850359</v>
      </c>
      <c r="AI17" s="83">
        <v>212.2517398139488</v>
      </c>
      <c r="AJ17" s="83">
        <v>213.59963671605391</v>
      </c>
      <c r="AK17" s="83">
        <v>214.95609080784402</v>
      </c>
      <c r="AL17" s="83">
        <v>216.3211564150582</v>
      </c>
      <c r="AM17" s="83">
        <v>217.69488820832504</v>
      </c>
      <c r="AN17" s="83">
        <v>219.07734120535233</v>
      </c>
      <c r="AO17" s="83">
        <v>220.46857077313049</v>
      </c>
      <c r="AP17" s="83">
        <v>221.86863263014993</v>
      </c>
      <c r="AQ17" s="83">
        <v>223.27758284863282</v>
      </c>
      <c r="AR17" s="83">
        <v>224.69547785677838</v>
      </c>
      <c r="AS17" s="83">
        <v>226.12237444102308</v>
      </c>
      <c r="AT17" s="83">
        <v>227.55832974831497</v>
      </c>
      <c r="AU17" s="83">
        <v>229.00340128840222</v>
      </c>
      <c r="AV17" s="83">
        <v>230.45764693613643</v>
      </c>
      <c r="AW17" s="83">
        <v>231.92112493379062</v>
      </c>
      <c r="AX17" s="83">
        <v>233.39389389339172</v>
      </c>
      <c r="AY17" s="83">
        <v>234.87601279906792</v>
      </c>
      <c r="AZ17" s="83">
        <v>236.36754100941118</v>
      </c>
      <c r="BA17" s="83">
        <v>237.86853825985426</v>
      </c>
      <c r="BB17" s="83">
        <v>239.37906466506331</v>
      </c>
      <c r="BC17" s="83">
        <v>240.8991807213454</v>
      </c>
      <c r="BD17" s="83">
        <v>242.42894730907136</v>
      </c>
      <c r="BE17" s="83">
        <v>243.96842569511404</v>
      </c>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5"/>
    </row>
    <row r="18" spans="2:88" ht="39.6" x14ac:dyDescent="0.25">
      <c r="B18" s="56">
        <v>12</v>
      </c>
      <c r="C18" s="91" t="s">
        <v>281</v>
      </c>
      <c r="D18" s="26" t="s">
        <v>282</v>
      </c>
      <c r="E18" s="26" t="s">
        <v>278</v>
      </c>
      <c r="F18" s="26">
        <v>2</v>
      </c>
      <c r="G18" s="36"/>
      <c r="H18" s="82">
        <v>413.93398225641124</v>
      </c>
      <c r="I18" s="82">
        <v>418.11221824492395</v>
      </c>
      <c r="J18" s="82">
        <v>422.24054260896941</v>
      </c>
      <c r="K18" s="82">
        <v>426.4646400901301</v>
      </c>
      <c r="L18" s="82">
        <v>430.34379634453285</v>
      </c>
      <c r="M18" s="82">
        <v>434.23839310147576</v>
      </c>
      <c r="N18" s="82">
        <v>437.55151093309831</v>
      </c>
      <c r="O18" s="82">
        <v>441.25107134221804</v>
      </c>
      <c r="P18" s="82">
        <v>444.35972251909055</v>
      </c>
      <c r="Q18" s="82">
        <v>447.0424198324971</v>
      </c>
      <c r="R18" s="82">
        <v>449.65896499285799</v>
      </c>
      <c r="S18" s="82">
        <v>451.82717556133025</v>
      </c>
      <c r="T18" s="82">
        <v>453.64069458570214</v>
      </c>
      <c r="U18" s="82">
        <v>455.51289551998661</v>
      </c>
      <c r="V18" s="82">
        <v>457.96483532295804</v>
      </c>
      <c r="W18" s="82">
        <v>460.49348762268119</v>
      </c>
      <c r="X18" s="82">
        <v>463.01661974273981</v>
      </c>
      <c r="Y18" s="82">
        <v>465.33161508859746</v>
      </c>
      <c r="Z18" s="82">
        <v>467.87957801682126</v>
      </c>
      <c r="AA18" s="82">
        <v>470.49306307758548</v>
      </c>
      <c r="AB18" s="82">
        <v>472.89484124795263</v>
      </c>
      <c r="AC18" s="82">
        <v>475.41922340869615</v>
      </c>
      <c r="AD18" s="82">
        <v>477.961786161161</v>
      </c>
      <c r="AE18" s="82">
        <v>480.46618767159691</v>
      </c>
      <c r="AF18" s="82">
        <v>482.99837008621438</v>
      </c>
      <c r="AG18" s="83">
        <v>485.55967344862751</v>
      </c>
      <c r="AH18" s="83">
        <v>488.13457164035577</v>
      </c>
      <c r="AI18" s="83">
        <v>490.72313689811779</v>
      </c>
      <c r="AJ18" s="83">
        <v>493.32544184295887</v>
      </c>
      <c r="AK18" s="83">
        <v>495.94155948229894</v>
      </c>
      <c r="AL18" s="83">
        <v>498.57156321199119</v>
      </c>
      <c r="AM18" s="83">
        <v>501.21552681839182</v>
      </c>
      <c r="AN18" s="83">
        <v>503.87352448044118</v>
      </c>
      <c r="AO18" s="83">
        <v>506.54563077175533</v>
      </c>
      <c r="AP18" s="83">
        <v>509.23192066272958</v>
      </c>
      <c r="AQ18" s="83">
        <v>511.93246952265224</v>
      </c>
      <c r="AR18" s="83">
        <v>514.64735312183097</v>
      </c>
      <c r="AS18" s="83">
        <v>517.37664763372914</v>
      </c>
      <c r="AT18" s="83">
        <v>520.12042963711463</v>
      </c>
      <c r="AU18" s="83">
        <v>522.87877611821943</v>
      </c>
      <c r="AV18" s="83">
        <v>525.65176447291117</v>
      </c>
      <c r="AW18" s="83">
        <v>528.43947250887595</v>
      </c>
      <c r="AX18" s="83">
        <v>531.24197844781304</v>
      </c>
      <c r="AY18" s="83">
        <v>534.05936092764148</v>
      </c>
      <c r="AZ18" s="83">
        <v>536.89169900471779</v>
      </c>
      <c r="BA18" s="83">
        <v>539.73907215606607</v>
      </c>
      <c r="BB18" s="83">
        <v>542.60156028161998</v>
      </c>
      <c r="BC18" s="83">
        <v>545.47924370647672</v>
      </c>
      <c r="BD18" s="83">
        <v>548.37220318316247</v>
      </c>
      <c r="BE18" s="83">
        <v>551.28051989391076</v>
      </c>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5"/>
    </row>
    <row r="19" spans="2:88" ht="39.6" x14ac:dyDescent="0.25">
      <c r="B19" s="56">
        <v>13</v>
      </c>
      <c r="C19" s="91" t="s">
        <v>283</v>
      </c>
      <c r="D19" s="26" t="s">
        <v>284</v>
      </c>
      <c r="E19" s="26" t="s">
        <v>285</v>
      </c>
      <c r="F19" s="26">
        <v>1</v>
      </c>
      <c r="G19" s="36"/>
      <c r="H19" s="86">
        <v>2.4739001994416983</v>
      </c>
      <c r="I19" s="86">
        <v>2.4681530745438289</v>
      </c>
      <c r="J19" s="86">
        <v>2.462091045692981</v>
      </c>
      <c r="K19" s="86">
        <v>2.4579205375725333</v>
      </c>
      <c r="L19" s="86">
        <v>2.4536787199821108</v>
      </c>
      <c r="M19" s="86">
        <v>2.4521209825896788</v>
      </c>
      <c r="N19" s="86">
        <v>2.4506482246222911</v>
      </c>
      <c r="O19" s="86">
        <v>2.4493872355451609</v>
      </c>
      <c r="P19" s="86">
        <v>2.4466217932377465</v>
      </c>
      <c r="Q19" s="86">
        <v>2.4448680429572751</v>
      </c>
      <c r="R19" s="86">
        <v>2.4420992407132567</v>
      </c>
      <c r="S19" s="86">
        <v>2.4396389638482772</v>
      </c>
      <c r="T19" s="86">
        <v>2.4363186295223906</v>
      </c>
      <c r="U19" s="86">
        <v>2.4330833331706709</v>
      </c>
      <c r="V19" s="86">
        <v>2.4286381003918418</v>
      </c>
      <c r="W19" s="86">
        <v>2.4244301027321247</v>
      </c>
      <c r="X19" s="86">
        <v>2.4209432230338934</v>
      </c>
      <c r="Y19" s="86">
        <v>2.417900379254434</v>
      </c>
      <c r="Z19" s="86">
        <v>2.415534928702959</v>
      </c>
      <c r="AA19" s="86">
        <v>2.4133651876969182</v>
      </c>
      <c r="AB19" s="86">
        <v>2.4101855637467007</v>
      </c>
      <c r="AC19" s="86">
        <v>2.4073025856832362</v>
      </c>
      <c r="AD19" s="86">
        <v>2.4048796369239041</v>
      </c>
      <c r="AE19" s="86">
        <v>2.402810200779149</v>
      </c>
      <c r="AF19" s="86">
        <v>2.4002292108478751</v>
      </c>
      <c r="AG19" s="87">
        <v>2.3977825589998893</v>
      </c>
      <c r="AH19" s="87">
        <v>2.3953398634489789</v>
      </c>
      <c r="AI19" s="87">
        <v>2.3929011019650583</v>
      </c>
      <c r="AJ19" s="87">
        <v>2.3904662525952993</v>
      </c>
      <c r="AK19" s="87">
        <v>2.388035293660479</v>
      </c>
      <c r="AL19" s="87">
        <v>2.3856082037513948</v>
      </c>
      <c r="AM19" s="87">
        <v>2.3831849617253233</v>
      </c>
      <c r="AN19" s="87">
        <v>2.3807655467025426</v>
      </c>
      <c r="AO19" s="87">
        <v>2.3783499380628959</v>
      </c>
      <c r="AP19" s="87">
        <v>2.375938115442418</v>
      </c>
      <c r="AQ19" s="87">
        <v>2.3735300587299983</v>
      </c>
      <c r="AR19" s="87">
        <v>2.3711257480641099</v>
      </c>
      <c r="AS19" s="87">
        <v>2.3687251638295734</v>
      </c>
      <c r="AT19" s="87">
        <v>2.3663282866543751</v>
      </c>
      <c r="AU19" s="87">
        <v>2.363935097406531</v>
      </c>
      <c r="AV19" s="87">
        <v>2.3615455771909999</v>
      </c>
      <c r="AW19" s="87">
        <v>2.3591597073466342</v>
      </c>
      <c r="AX19" s="87">
        <v>2.3567774694431858</v>
      </c>
      <c r="AY19" s="87">
        <v>2.3543988452783489</v>
      </c>
      <c r="AZ19" s="87">
        <v>2.3520238168748469</v>
      </c>
      <c r="BA19" s="87">
        <v>2.3496523664775637</v>
      </c>
      <c r="BB19" s="87">
        <v>2.3472844765507164</v>
      </c>
      <c r="BC19" s="87">
        <v>2.3449201297750686</v>
      </c>
      <c r="BD19" s="87">
        <v>2.3425593090451824</v>
      </c>
      <c r="BE19" s="87">
        <v>2.3402019974667159</v>
      </c>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5"/>
    </row>
    <row r="20" spans="2:88" ht="39.6" x14ac:dyDescent="0.25">
      <c r="B20" s="56">
        <v>14</v>
      </c>
      <c r="C20" s="91" t="s">
        <v>286</v>
      </c>
      <c r="D20" s="26" t="s">
        <v>287</v>
      </c>
      <c r="E20" s="26" t="s">
        <v>285</v>
      </c>
      <c r="F20" s="26">
        <v>1</v>
      </c>
      <c r="G20" s="36"/>
      <c r="H20" s="86">
        <v>2.95560019379203</v>
      </c>
      <c r="I20" s="86">
        <v>2.9524614292266942</v>
      </c>
      <c r="J20" s="86">
        <v>2.9480858748889132</v>
      </c>
      <c r="K20" s="86">
        <v>2.9432727034396042</v>
      </c>
      <c r="L20" s="86">
        <v>2.9384752227531941</v>
      </c>
      <c r="M20" s="86">
        <v>2.9384752227531941</v>
      </c>
      <c r="N20" s="86">
        <v>2.9384752227531941</v>
      </c>
      <c r="O20" s="86">
        <v>2.9384752227531941</v>
      </c>
      <c r="P20" s="86">
        <v>2.9384752227531941</v>
      </c>
      <c r="Q20" s="86">
        <v>2.9384752227531941</v>
      </c>
      <c r="R20" s="86">
        <v>2.9384752227531941</v>
      </c>
      <c r="S20" s="86">
        <v>2.9384752227531941</v>
      </c>
      <c r="T20" s="86">
        <v>2.9384752227531941</v>
      </c>
      <c r="U20" s="86">
        <v>2.9384752227531941</v>
      </c>
      <c r="V20" s="86">
        <v>2.9384752227531941</v>
      </c>
      <c r="W20" s="86">
        <v>2.9384752227531941</v>
      </c>
      <c r="X20" s="86">
        <v>2.9384752227531941</v>
      </c>
      <c r="Y20" s="86">
        <v>2.9384752227531941</v>
      </c>
      <c r="Z20" s="86">
        <v>2.9384752227531941</v>
      </c>
      <c r="AA20" s="86">
        <v>2.9384752227531941</v>
      </c>
      <c r="AB20" s="86">
        <v>2.9384752227531941</v>
      </c>
      <c r="AC20" s="86">
        <v>2.9384752227531941</v>
      </c>
      <c r="AD20" s="86">
        <v>2.9384752227531941</v>
      </c>
      <c r="AE20" s="86">
        <v>2.9384752227531941</v>
      </c>
      <c r="AF20" s="86">
        <v>2.9384752227531941</v>
      </c>
      <c r="AG20" s="87">
        <v>2.9384752227531941</v>
      </c>
      <c r="AH20" s="87">
        <v>2.9384752227531941</v>
      </c>
      <c r="AI20" s="87">
        <v>2.9384752227531941</v>
      </c>
      <c r="AJ20" s="87">
        <v>2.9384752227531941</v>
      </c>
      <c r="AK20" s="87">
        <v>2.9384752227531941</v>
      </c>
      <c r="AL20" s="87">
        <v>2.9384752227531941</v>
      </c>
      <c r="AM20" s="87">
        <v>2.9384752227531941</v>
      </c>
      <c r="AN20" s="87">
        <v>2.9384752227531941</v>
      </c>
      <c r="AO20" s="87">
        <v>2.9384752227531941</v>
      </c>
      <c r="AP20" s="87">
        <v>2.9384752227531941</v>
      </c>
      <c r="AQ20" s="87">
        <v>2.9384752227531941</v>
      </c>
      <c r="AR20" s="87">
        <v>2.9384752227531941</v>
      </c>
      <c r="AS20" s="87">
        <v>2.9384752227531941</v>
      </c>
      <c r="AT20" s="87">
        <v>2.9384752227531941</v>
      </c>
      <c r="AU20" s="87">
        <v>2.9384752227531941</v>
      </c>
      <c r="AV20" s="87">
        <v>2.9384752227531941</v>
      </c>
      <c r="AW20" s="87">
        <v>2.9384752227531941</v>
      </c>
      <c r="AX20" s="87">
        <v>2.9384752227531941</v>
      </c>
      <c r="AY20" s="87">
        <v>2.9384752227531941</v>
      </c>
      <c r="AZ20" s="87">
        <v>2.9384752227531941</v>
      </c>
      <c r="BA20" s="87">
        <v>2.9384752227531941</v>
      </c>
      <c r="BB20" s="87">
        <v>2.9384752227531941</v>
      </c>
      <c r="BC20" s="87">
        <v>2.9384752227531941</v>
      </c>
      <c r="BD20" s="87">
        <v>2.9384752227531941</v>
      </c>
      <c r="BE20" s="87">
        <v>2.9384752227531941</v>
      </c>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5"/>
    </row>
    <row r="21" spans="2:88" ht="39.6" x14ac:dyDescent="0.25">
      <c r="B21" s="56">
        <v>15</v>
      </c>
      <c r="C21" s="91" t="s">
        <v>288</v>
      </c>
      <c r="D21" s="26" t="s">
        <v>289</v>
      </c>
      <c r="E21" s="26" t="s">
        <v>290</v>
      </c>
      <c r="F21" s="26">
        <v>0</v>
      </c>
      <c r="G21" s="36"/>
      <c r="H21" s="88">
        <v>0.87168887576548537</v>
      </c>
      <c r="I21" s="88">
        <v>0.87353440594462251</v>
      </c>
      <c r="J21" s="88">
        <v>0.87545384179256736</v>
      </c>
      <c r="K21" s="88">
        <v>0.87732290837576477</v>
      </c>
      <c r="L21" s="88">
        <v>0.87906078830592205</v>
      </c>
      <c r="M21" s="88">
        <v>0.87997705111846847</v>
      </c>
      <c r="N21" s="88">
        <v>0.88073370521666117</v>
      </c>
      <c r="O21" s="88">
        <v>0.88157429736112392</v>
      </c>
      <c r="P21" s="88">
        <v>0.88231115517867409</v>
      </c>
      <c r="Q21" s="88">
        <v>0.88288547140569251</v>
      </c>
      <c r="R21" s="88">
        <v>0.88347325552676959</v>
      </c>
      <c r="S21" s="88">
        <v>0.88393874505121428</v>
      </c>
      <c r="T21" s="88">
        <v>0.88435547821233551</v>
      </c>
      <c r="U21" s="88">
        <v>0.88476374359701271</v>
      </c>
      <c r="V21" s="88">
        <v>0.88536036114120698</v>
      </c>
      <c r="W21" s="88">
        <v>0.88597032181165702</v>
      </c>
      <c r="X21" s="88">
        <v>0.88654265111442254</v>
      </c>
      <c r="Y21" s="88">
        <v>0.88704072110405552</v>
      </c>
      <c r="Z21" s="88">
        <v>0.88756562801266814</v>
      </c>
      <c r="AA21" s="88">
        <v>0.88808739839773931</v>
      </c>
      <c r="AB21" s="88">
        <v>0.88859964805764369</v>
      </c>
      <c r="AC21" s="88">
        <v>0.88911706739975105</v>
      </c>
      <c r="AD21" s="88">
        <v>0.88961856823163121</v>
      </c>
      <c r="AE21" s="88">
        <v>0.89009561293443806</v>
      </c>
      <c r="AF21" s="88">
        <v>0.89059172602163073</v>
      </c>
      <c r="AG21" s="89">
        <v>0.89108417467279499</v>
      </c>
      <c r="AH21" s="89">
        <v>0.89157323976085356</v>
      </c>
      <c r="AI21" s="89">
        <v>0.89205894111172213</v>
      </c>
      <c r="AJ21" s="89">
        <v>0.8925412984202038</v>
      </c>
      <c r="AK21" s="89">
        <v>0.89302033125078606</v>
      </c>
      <c r="AL21" s="89">
        <v>0.89349605903843132</v>
      </c>
      <c r="AM21" s="89">
        <v>0.89396850108936377</v>
      </c>
      <c r="AN21" s="89">
        <v>0.89443767658184992</v>
      </c>
      <c r="AO21" s="89">
        <v>0.89490360456697415</v>
      </c>
      <c r="AP21" s="89">
        <v>0.89536630396941053</v>
      </c>
      <c r="AQ21" s="89">
        <v>0.89582579358818748</v>
      </c>
      <c r="AR21" s="89">
        <v>0.89628209209744936</v>
      </c>
      <c r="AS21" s="89">
        <v>0.89673521804721246</v>
      </c>
      <c r="AT21" s="89">
        <v>0.89718518986411522</v>
      </c>
      <c r="AU21" s="89">
        <v>0.89763202585216528</v>
      </c>
      <c r="AV21" s="89">
        <v>0.89807574419348002</v>
      </c>
      <c r="AW21" s="89">
        <v>0.89851636294902326</v>
      </c>
      <c r="AX21" s="89">
        <v>0.89895390005933651</v>
      </c>
      <c r="AY21" s="89">
        <v>0.89938837334526656</v>
      </c>
      <c r="AZ21" s="89">
        <v>0.89981980050868648</v>
      </c>
      <c r="BA21" s="89">
        <v>0.90024819913321408</v>
      </c>
      <c r="BB21" s="89">
        <v>0.90067358668492381</v>
      </c>
      <c r="BC21" s="89">
        <v>0.90109598051305506</v>
      </c>
      <c r="BD21" s="89">
        <v>0.90151539785071577</v>
      </c>
      <c r="BE21" s="89">
        <v>0.901931855815581</v>
      </c>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row>
    <row r="22" spans="2:88" x14ac:dyDescent="0.25"/>
    <row r="23" spans="2:88" x14ac:dyDescent="0.25"/>
    <row r="24" spans="2:88" x14ac:dyDescent="0.25"/>
    <row r="25" spans="2:88" x14ac:dyDescent="0.25">
      <c r="B25" s="45" t="s">
        <v>116</v>
      </c>
    </row>
    <row r="26" spans="2:88" x14ac:dyDescent="0.25"/>
    <row r="27" spans="2:88" x14ac:dyDescent="0.25">
      <c r="B27" s="46"/>
      <c r="C27" t="s">
        <v>117</v>
      </c>
    </row>
    <row r="28" spans="2:88" x14ac:dyDescent="0.25"/>
    <row r="29" spans="2:88" x14ac:dyDescent="0.25">
      <c r="B29" s="47"/>
      <c r="C29" t="s">
        <v>118</v>
      </c>
    </row>
    <row r="30" spans="2:88" x14ac:dyDescent="0.25"/>
    <row r="31" spans="2:88" x14ac:dyDescent="0.25"/>
    <row r="32" spans="2:88" x14ac:dyDescent="0.25"/>
    <row r="33" spans="2:9" ht="14.4" x14ac:dyDescent="0.3">
      <c r="B33" s="124" t="s">
        <v>291</v>
      </c>
      <c r="C33" s="125"/>
      <c r="D33" s="125"/>
      <c r="E33" s="125"/>
      <c r="F33" s="125"/>
      <c r="G33" s="125"/>
      <c r="H33" s="125"/>
      <c r="I33" s="126"/>
    </row>
    <row r="34" spans="2:9" x14ac:dyDescent="0.25"/>
    <row r="35" spans="2:9" s="6" customFormat="1" x14ac:dyDescent="0.25">
      <c r="B35" s="48" t="s">
        <v>72</v>
      </c>
      <c r="C35" s="127" t="s">
        <v>121</v>
      </c>
      <c r="D35" s="127"/>
      <c r="E35" s="127"/>
      <c r="F35" s="127"/>
      <c r="G35" s="127"/>
      <c r="H35" s="127"/>
      <c r="I35" s="127"/>
    </row>
    <row r="36" spans="2:9" s="6" customFormat="1" ht="89.7" customHeight="1" x14ac:dyDescent="0.25">
      <c r="B36" s="49">
        <v>1</v>
      </c>
      <c r="C36" s="115" t="s">
        <v>292</v>
      </c>
      <c r="D36" s="116"/>
      <c r="E36" s="116"/>
      <c r="F36" s="116"/>
      <c r="G36" s="116"/>
      <c r="H36" s="116"/>
      <c r="I36" s="116"/>
    </row>
    <row r="37" spans="2:9" s="6" customFormat="1" ht="76.5" customHeight="1" x14ac:dyDescent="0.25">
      <c r="B37" s="49">
        <f>B36+1</f>
        <v>2</v>
      </c>
      <c r="C37" s="117" t="s">
        <v>293</v>
      </c>
      <c r="D37" s="118"/>
      <c r="E37" s="118"/>
      <c r="F37" s="118"/>
      <c r="G37" s="118"/>
      <c r="H37" s="118"/>
      <c r="I37" s="119"/>
    </row>
    <row r="38" spans="2:9" s="6" customFormat="1" ht="58.2" customHeight="1" x14ac:dyDescent="0.25">
      <c r="B38" s="49">
        <f t="shared" ref="B38:B50" si="0">B37+1</f>
        <v>3</v>
      </c>
      <c r="C38" s="117" t="s">
        <v>294</v>
      </c>
      <c r="D38" s="118"/>
      <c r="E38" s="118"/>
      <c r="F38" s="118"/>
      <c r="G38" s="118"/>
      <c r="H38" s="118"/>
      <c r="I38" s="119"/>
    </row>
    <row r="39" spans="2:9" s="6" customFormat="1" ht="73.2" customHeight="1" x14ac:dyDescent="0.25">
      <c r="B39" s="49">
        <f t="shared" si="0"/>
        <v>4</v>
      </c>
      <c r="C39" s="117" t="s">
        <v>295</v>
      </c>
      <c r="D39" s="118"/>
      <c r="E39" s="118"/>
      <c r="F39" s="118"/>
      <c r="G39" s="118"/>
      <c r="H39" s="118"/>
      <c r="I39" s="119"/>
    </row>
    <row r="40" spans="2:9" s="6" customFormat="1" ht="59.7" customHeight="1" x14ac:dyDescent="0.25">
      <c r="B40" s="49">
        <f t="shared" si="0"/>
        <v>5</v>
      </c>
      <c r="C40" s="117" t="s">
        <v>296</v>
      </c>
      <c r="D40" s="118"/>
      <c r="E40" s="118"/>
      <c r="F40" s="118"/>
      <c r="G40" s="118"/>
      <c r="H40" s="118"/>
      <c r="I40" s="119"/>
    </row>
    <row r="41" spans="2:9" s="6" customFormat="1" ht="52.2" customHeight="1" x14ac:dyDescent="0.25">
      <c r="B41" s="49">
        <f t="shared" si="0"/>
        <v>6</v>
      </c>
      <c r="C41" s="117" t="s">
        <v>297</v>
      </c>
      <c r="D41" s="118"/>
      <c r="E41" s="118"/>
      <c r="F41" s="118"/>
      <c r="G41" s="118"/>
      <c r="H41" s="118"/>
      <c r="I41" s="119"/>
    </row>
    <row r="42" spans="2:9" s="6" customFormat="1" ht="54.45" customHeight="1" x14ac:dyDescent="0.25">
      <c r="B42" s="49">
        <f t="shared" si="0"/>
        <v>7</v>
      </c>
      <c r="C42" s="117" t="s">
        <v>298</v>
      </c>
      <c r="D42" s="118"/>
      <c r="E42" s="118"/>
      <c r="F42" s="118"/>
      <c r="G42" s="118"/>
      <c r="H42" s="118"/>
      <c r="I42" s="119"/>
    </row>
    <row r="43" spans="2:9" s="6" customFormat="1" ht="67.2" customHeight="1" x14ac:dyDescent="0.25">
      <c r="B43" s="49">
        <f t="shared" si="0"/>
        <v>8</v>
      </c>
      <c r="C43" s="117" t="s">
        <v>299</v>
      </c>
      <c r="D43" s="118"/>
      <c r="E43" s="118"/>
      <c r="F43" s="118"/>
      <c r="G43" s="118"/>
      <c r="H43" s="118"/>
      <c r="I43" s="119"/>
    </row>
    <row r="44" spans="2:9" s="6" customFormat="1" ht="67.2" customHeight="1" x14ac:dyDescent="0.25">
      <c r="B44" s="49">
        <f t="shared" si="0"/>
        <v>9</v>
      </c>
      <c r="C44" s="117" t="s">
        <v>300</v>
      </c>
      <c r="D44" s="118"/>
      <c r="E44" s="118"/>
      <c r="F44" s="118"/>
      <c r="G44" s="118"/>
      <c r="H44" s="118"/>
      <c r="I44" s="119"/>
    </row>
    <row r="45" spans="2:9" s="6" customFormat="1" ht="56.7" customHeight="1" x14ac:dyDescent="0.25">
      <c r="B45" s="49">
        <f t="shared" si="0"/>
        <v>10</v>
      </c>
      <c r="C45" s="117" t="s">
        <v>301</v>
      </c>
      <c r="D45" s="118"/>
      <c r="E45" s="118"/>
      <c r="F45" s="118"/>
      <c r="G45" s="118"/>
      <c r="H45" s="118"/>
      <c r="I45" s="119"/>
    </row>
    <row r="46" spans="2:9" s="6" customFormat="1" ht="94.95" customHeight="1" x14ac:dyDescent="0.25">
      <c r="B46" s="49">
        <f t="shared" si="0"/>
        <v>11</v>
      </c>
      <c r="C46" s="117" t="s">
        <v>302</v>
      </c>
      <c r="D46" s="118"/>
      <c r="E46" s="118"/>
      <c r="F46" s="118"/>
      <c r="G46" s="118"/>
      <c r="H46" s="118"/>
      <c r="I46" s="119"/>
    </row>
    <row r="47" spans="2:9" s="6" customFormat="1" ht="47.7" customHeight="1" x14ac:dyDescent="0.25">
      <c r="B47" s="49">
        <f t="shared" si="0"/>
        <v>12</v>
      </c>
      <c r="C47" s="117" t="s">
        <v>303</v>
      </c>
      <c r="D47" s="118"/>
      <c r="E47" s="118"/>
      <c r="F47" s="118"/>
      <c r="G47" s="118"/>
      <c r="H47" s="118"/>
      <c r="I47" s="119"/>
    </row>
    <row r="48" spans="2:9" s="6" customFormat="1" ht="46.95" customHeight="1" x14ac:dyDescent="0.25">
      <c r="B48" s="49">
        <f t="shared" si="0"/>
        <v>13</v>
      </c>
      <c r="C48" s="117" t="s">
        <v>304</v>
      </c>
      <c r="D48" s="118"/>
      <c r="E48" s="118"/>
      <c r="F48" s="118"/>
      <c r="G48" s="118"/>
      <c r="H48" s="118"/>
      <c r="I48" s="119"/>
    </row>
    <row r="49" spans="2:9" s="6" customFormat="1" ht="31.2" customHeight="1" x14ac:dyDescent="0.25">
      <c r="B49" s="49">
        <f t="shared" si="0"/>
        <v>14</v>
      </c>
      <c r="C49" s="117" t="s">
        <v>305</v>
      </c>
      <c r="D49" s="118"/>
      <c r="E49" s="118"/>
      <c r="F49" s="118"/>
      <c r="G49" s="118"/>
      <c r="H49" s="118"/>
      <c r="I49" s="119"/>
    </row>
    <row r="50" spans="2:9" s="6" customFormat="1" ht="48.45" customHeight="1" x14ac:dyDescent="0.25">
      <c r="B50" s="49">
        <f t="shared" si="0"/>
        <v>15</v>
      </c>
      <c r="C50" s="117" t="s">
        <v>306</v>
      </c>
      <c r="D50" s="118"/>
      <c r="E50" s="118"/>
      <c r="F50" s="118"/>
      <c r="G50" s="118"/>
      <c r="H50" s="118"/>
      <c r="I50" s="119"/>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K8" sqref="K8"/>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B1" s="108" t="s">
        <v>307</v>
      </c>
      <c r="C1" s="108"/>
      <c r="D1" s="108"/>
      <c r="E1" s="108"/>
      <c r="F1" s="108"/>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90" t="s">
        <v>6</v>
      </c>
      <c r="C4" s="90"/>
      <c r="D4" s="130" t="str">
        <f>'Cover sheet'!C6</f>
        <v>Hampshire Southampton East</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5" t="s">
        <v>72</v>
      </c>
      <c r="C6" s="17" t="s">
        <v>155</v>
      </c>
      <c r="D6" s="18" t="s">
        <v>74</v>
      </c>
      <c r="E6" s="18" t="s">
        <v>75</v>
      </c>
      <c r="F6" s="75" t="s">
        <v>76</v>
      </c>
      <c r="G6" s="36"/>
      <c r="H6" s="18" t="s">
        <v>107</v>
      </c>
      <c r="I6" s="18" t="s">
        <v>156</v>
      </c>
      <c r="J6" s="18" t="s">
        <v>157</v>
      </c>
      <c r="K6" s="18" t="s">
        <v>158</v>
      </c>
      <c r="L6" s="18" t="s">
        <v>159</v>
      </c>
      <c r="M6" s="18" t="s">
        <v>160</v>
      </c>
      <c r="N6" s="18" t="s">
        <v>161</v>
      </c>
      <c r="O6" s="18" t="s">
        <v>162</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52.8" x14ac:dyDescent="0.25">
      <c r="B7" s="56">
        <v>1</v>
      </c>
      <c r="C7" s="28" t="s">
        <v>308</v>
      </c>
      <c r="D7" s="29" t="s">
        <v>309</v>
      </c>
      <c r="E7" s="29" t="s">
        <v>104</v>
      </c>
      <c r="F7" s="29">
        <v>2</v>
      </c>
      <c r="G7" s="36"/>
      <c r="H7" s="82">
        <v>89.446954496614268</v>
      </c>
      <c r="I7" s="82">
        <v>89.504959413097282</v>
      </c>
      <c r="J7" s="82">
        <v>89.614320914763795</v>
      </c>
      <c r="K7" s="82">
        <v>89.770584118285157</v>
      </c>
      <c r="L7" s="82">
        <v>89.929080416850539</v>
      </c>
      <c r="M7" s="82">
        <v>90.099204200153167</v>
      </c>
      <c r="N7" s="82">
        <v>90.227646364723626</v>
      </c>
      <c r="O7" s="82">
        <v>90.425590709273635</v>
      </c>
      <c r="P7" s="82">
        <v>90.586990680542925</v>
      </c>
      <c r="Q7" s="82">
        <v>90.704358117836293</v>
      </c>
      <c r="R7" s="82">
        <v>90.838983959730442</v>
      </c>
      <c r="S7" s="82">
        <v>90.932192699971225</v>
      </c>
      <c r="T7" s="82">
        <v>91.000731167266849</v>
      </c>
      <c r="U7" s="82">
        <v>91.086819359147185</v>
      </c>
      <c r="V7" s="82">
        <v>91.264458943562474</v>
      </c>
      <c r="W7" s="82">
        <v>91.463536154279296</v>
      </c>
      <c r="X7" s="82">
        <v>91.667253237772798</v>
      </c>
      <c r="Y7" s="82">
        <v>91.845614559449032</v>
      </c>
      <c r="Z7" s="82">
        <v>92.054414322452075</v>
      </c>
      <c r="AA7" s="82">
        <v>92.273457663038428</v>
      </c>
      <c r="AB7" s="82">
        <v>92.484579556534271</v>
      </c>
      <c r="AC7" s="82">
        <v>92.707281675277102</v>
      </c>
      <c r="AD7" s="82">
        <v>92.934002511649979</v>
      </c>
      <c r="AE7" s="82">
        <v>93.159040391513116</v>
      </c>
      <c r="AF7" s="82">
        <v>93.393301743960862</v>
      </c>
      <c r="AG7" s="83">
        <v>93.624692938939731</v>
      </c>
      <c r="AH7" s="83">
        <v>93.842842783258376</v>
      </c>
      <c r="AI7" s="83">
        <v>94.062908038341405</v>
      </c>
      <c r="AJ7" s="83">
        <v>94.284648161436081</v>
      </c>
      <c r="AK7" s="83">
        <v>94.50784650774068</v>
      </c>
      <c r="AL7" s="83">
        <v>94.732307392935653</v>
      </c>
      <c r="AM7" s="83">
        <v>94.957853560934723</v>
      </c>
      <c r="AN7" s="83">
        <v>95.184323996315854</v>
      </c>
      <c r="AO7" s="83">
        <v>95.411572030432524</v>
      </c>
      <c r="AP7" s="83">
        <v>95.639463698179114</v>
      </c>
      <c r="AQ7" s="83">
        <v>95.867876309056385</v>
      </c>
      <c r="AR7" s="83">
        <v>96.096697201779165</v>
      </c>
      <c r="AS7" s="83">
        <v>96.325822656359705</v>
      </c>
      <c r="AT7" s="83">
        <v>96.55515694154623</v>
      </c>
      <c r="AU7" s="83">
        <v>96.784611478815137</v>
      </c>
      <c r="AV7" s="83">
        <v>97.0141041069121</v>
      </c>
      <c r="AW7" s="83">
        <v>97.243558433297579</v>
      </c>
      <c r="AX7" s="83">
        <v>97.4690284203798</v>
      </c>
      <c r="AY7" s="83">
        <v>97.687349588932989</v>
      </c>
      <c r="AZ7" s="83">
        <v>97.905351504098036</v>
      </c>
      <c r="BA7" s="83">
        <v>98.122977659966992</v>
      </c>
      <c r="BB7" s="83">
        <v>98.340175076858102</v>
      </c>
      <c r="BC7" s="83">
        <v>98.556911882406453</v>
      </c>
      <c r="BD7" s="83">
        <v>98.772837730812427</v>
      </c>
      <c r="BE7" s="83">
        <v>98.982806416074354</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310</v>
      </c>
      <c r="D8" s="26" t="s">
        <v>311</v>
      </c>
      <c r="E8" s="26" t="s">
        <v>104</v>
      </c>
      <c r="F8" s="26">
        <v>2</v>
      </c>
      <c r="G8" s="36"/>
      <c r="H8" s="82">
        <v>44.316315478171639</v>
      </c>
      <c r="I8" s="82">
        <v>25.030260692870474</v>
      </c>
      <c r="J8" s="82">
        <v>25.05944093530529</v>
      </c>
      <c r="K8" s="82">
        <v>25.138228571706179</v>
      </c>
      <c r="L8" s="82">
        <v>4.7816631554821711</v>
      </c>
      <c r="M8" s="82">
        <v>5.1326721190454565</v>
      </c>
      <c r="N8" s="82">
        <v>5.3833318040707825</v>
      </c>
      <c r="O8" s="82">
        <v>5.7128427057541531</v>
      </c>
      <c r="P8" s="82">
        <v>6.002970457732002</v>
      </c>
      <c r="Q8" s="82">
        <v>6.1974128481394368</v>
      </c>
      <c r="R8" s="82">
        <v>6.3625757938028089</v>
      </c>
      <c r="S8" s="82">
        <v>6.4863216378128188</v>
      </c>
      <c r="T8" s="82">
        <v>6.5853972088776738</v>
      </c>
      <c r="U8" s="82">
        <v>6.7020225045272328</v>
      </c>
      <c r="V8" s="82">
        <v>6.9101991927117483</v>
      </c>
      <c r="W8" s="82">
        <v>7.2244366734450631</v>
      </c>
      <c r="X8" s="82">
        <v>7.5433140269550778</v>
      </c>
      <c r="Y8" s="82">
        <v>7.8368356186478012</v>
      </c>
      <c r="Z8" s="82">
        <v>8.1607956516673568</v>
      </c>
      <c r="AA8" s="82">
        <v>8.4949992622701984</v>
      </c>
      <c r="AB8" s="82">
        <v>8.6517544780673283</v>
      </c>
      <c r="AC8" s="82">
        <v>8.820089919111421</v>
      </c>
      <c r="AD8" s="82">
        <v>8.992444077785585</v>
      </c>
      <c r="AE8" s="82">
        <v>9.1631152799499951</v>
      </c>
      <c r="AF8" s="82">
        <v>9.3430099546990171</v>
      </c>
      <c r="AG8" s="83">
        <v>9.6028517674428002</v>
      </c>
      <c r="AH8" s="83">
        <v>9.8494522295263636</v>
      </c>
      <c r="AI8" s="83">
        <v>10.097968102374306</v>
      </c>
      <c r="AJ8" s="83">
        <v>10.348158843233886</v>
      </c>
      <c r="AK8" s="83">
        <v>10.599807807303414</v>
      </c>
      <c r="AL8" s="83">
        <v>10.996046441963887</v>
      </c>
      <c r="AM8" s="83">
        <v>11.393370359428449</v>
      </c>
      <c r="AN8" s="83">
        <v>11.791618544275067</v>
      </c>
      <c r="AO8" s="83">
        <v>12.190644327857243</v>
      </c>
      <c r="AP8" s="83">
        <v>12.59031374506932</v>
      </c>
      <c r="AQ8" s="83">
        <v>12.788845723054301</v>
      </c>
      <c r="AR8" s="83">
        <v>12.987785982884766</v>
      </c>
      <c r="AS8" s="83">
        <v>13.187030804573002</v>
      </c>
      <c r="AT8" s="83">
        <v>13.386484456867212</v>
      </c>
      <c r="AU8" s="83">
        <v>13.586058361243815</v>
      </c>
      <c r="AV8" s="83">
        <v>13.9472177262499</v>
      </c>
      <c r="AW8" s="83">
        <v>14.308338789544518</v>
      </c>
      <c r="AX8" s="83">
        <v>14.665475513535846</v>
      </c>
      <c r="AY8" s="83">
        <v>15.015463418998159</v>
      </c>
      <c r="AZ8" s="83">
        <v>15.365132071072328</v>
      </c>
      <c r="BA8" s="83">
        <v>15.617855724994829</v>
      </c>
      <c r="BB8" s="83">
        <v>15.870150639939467</v>
      </c>
      <c r="BC8" s="83">
        <v>16.121984943541374</v>
      </c>
      <c r="BD8" s="83">
        <v>16.373008290000879</v>
      </c>
      <c r="BE8" s="83">
        <v>16.618074473316348</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2.8" x14ac:dyDescent="0.25">
      <c r="B9" s="56">
        <f t="shared" ref="B9:B11" si="0">B8+1</f>
        <v>3</v>
      </c>
      <c r="C9" s="91" t="s">
        <v>312</v>
      </c>
      <c r="D9" s="26" t="s">
        <v>313</v>
      </c>
      <c r="E9" s="26" t="s">
        <v>104</v>
      </c>
      <c r="F9" s="26">
        <v>2</v>
      </c>
      <c r="G9" s="36"/>
      <c r="H9" s="82">
        <v>59.316315478171639</v>
      </c>
      <c r="I9" s="82">
        <v>40.030260692870471</v>
      </c>
      <c r="J9" s="82">
        <v>40.05944093530529</v>
      </c>
      <c r="K9" s="82">
        <v>40.138228571706179</v>
      </c>
      <c r="L9" s="82">
        <v>19.781663155482171</v>
      </c>
      <c r="M9" s="82">
        <v>20.132672119045456</v>
      </c>
      <c r="N9" s="82">
        <v>20.383331804070782</v>
      </c>
      <c r="O9" s="82">
        <v>20.712842705754152</v>
      </c>
      <c r="P9" s="82">
        <v>21.002970457732001</v>
      </c>
      <c r="Q9" s="82">
        <v>21.197412848139436</v>
      </c>
      <c r="R9" s="82">
        <v>21.362575793802808</v>
      </c>
      <c r="S9" s="82">
        <v>21.486321637812818</v>
      </c>
      <c r="T9" s="82">
        <v>21.585397208877673</v>
      </c>
      <c r="U9" s="82">
        <v>21.702022504527232</v>
      </c>
      <c r="V9" s="82">
        <v>21.910199192711747</v>
      </c>
      <c r="W9" s="82">
        <v>22.224436673445062</v>
      </c>
      <c r="X9" s="82">
        <v>22.543314026955077</v>
      </c>
      <c r="Y9" s="82">
        <v>22.8368356186478</v>
      </c>
      <c r="Z9" s="82">
        <v>23.160795651667357</v>
      </c>
      <c r="AA9" s="82">
        <v>23.494999262270198</v>
      </c>
      <c r="AB9" s="82">
        <v>23.651754478067328</v>
      </c>
      <c r="AC9" s="82">
        <v>23.820089919111421</v>
      </c>
      <c r="AD9" s="82">
        <v>23.992444077785585</v>
      </c>
      <c r="AE9" s="82">
        <v>24.163115279949995</v>
      </c>
      <c r="AF9" s="82">
        <v>24.343009954699017</v>
      </c>
      <c r="AG9" s="83">
        <v>24.6028517674428</v>
      </c>
      <c r="AH9" s="83">
        <v>24.849452229526364</v>
      </c>
      <c r="AI9" s="83">
        <v>25.097968102374306</v>
      </c>
      <c r="AJ9" s="83">
        <v>25.348158843233886</v>
      </c>
      <c r="AK9" s="83">
        <v>25.599807807303414</v>
      </c>
      <c r="AL9" s="83">
        <v>25.996046441963887</v>
      </c>
      <c r="AM9" s="83">
        <v>26.393370359428449</v>
      </c>
      <c r="AN9" s="83">
        <v>26.791618544275067</v>
      </c>
      <c r="AO9" s="83">
        <v>27.190644327857243</v>
      </c>
      <c r="AP9" s="83">
        <v>27.59031374506932</v>
      </c>
      <c r="AQ9" s="83">
        <v>27.788845723054301</v>
      </c>
      <c r="AR9" s="83">
        <v>27.987785982884766</v>
      </c>
      <c r="AS9" s="83">
        <v>28.187030804573002</v>
      </c>
      <c r="AT9" s="83">
        <v>28.386484456867212</v>
      </c>
      <c r="AU9" s="83">
        <v>28.586058361243815</v>
      </c>
      <c r="AV9" s="83">
        <v>28.9472177262499</v>
      </c>
      <c r="AW9" s="83">
        <v>29.308338789544518</v>
      </c>
      <c r="AX9" s="83">
        <v>29.665475513535846</v>
      </c>
      <c r="AY9" s="83">
        <v>30.015463418998159</v>
      </c>
      <c r="AZ9" s="83">
        <v>30.365132071072328</v>
      </c>
      <c r="BA9" s="83">
        <v>30.617855724994829</v>
      </c>
      <c r="BB9" s="83">
        <v>30.870150639939467</v>
      </c>
      <c r="BC9" s="83">
        <v>31.121984943541374</v>
      </c>
      <c r="BD9" s="83">
        <v>31.373008290000879</v>
      </c>
      <c r="BE9" s="83">
        <v>31.618074473316348</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52.8" x14ac:dyDescent="0.25">
      <c r="B10" s="56">
        <f t="shared" si="0"/>
        <v>4</v>
      </c>
      <c r="C10" s="91" t="s">
        <v>314</v>
      </c>
      <c r="D10" s="26" t="s">
        <v>315</v>
      </c>
      <c r="E10" s="26" t="s">
        <v>104</v>
      </c>
      <c r="F10" s="26">
        <v>2</v>
      </c>
      <c r="G10" s="36"/>
      <c r="H10" s="82">
        <v>9.8454378063056041</v>
      </c>
      <c r="I10" s="82">
        <v>9.994678295355552</v>
      </c>
      <c r="J10" s="82">
        <v>10.143918784405503</v>
      </c>
      <c r="K10" s="82">
        <v>10.293159273455451</v>
      </c>
      <c r="L10" s="82">
        <v>10.442399762505403</v>
      </c>
      <c r="M10" s="82">
        <v>10.739663572946426</v>
      </c>
      <c r="N10" s="82">
        <v>11.036927383387448</v>
      </c>
      <c r="O10" s="82">
        <v>11.334191193828469</v>
      </c>
      <c r="P10" s="82">
        <v>11.63145500426949</v>
      </c>
      <c r="Q10" s="82">
        <v>11.928718814710514</v>
      </c>
      <c r="R10" s="82">
        <v>12.103182294585313</v>
      </c>
      <c r="S10" s="82">
        <v>12.277645774460117</v>
      </c>
      <c r="T10" s="82">
        <v>12.452109254334916</v>
      </c>
      <c r="U10" s="82">
        <v>12.62657273420972</v>
      </c>
      <c r="V10" s="82">
        <v>12.801036214084519</v>
      </c>
      <c r="W10" s="82">
        <v>12.963051005396911</v>
      </c>
      <c r="X10" s="82">
        <v>13.125065796709304</v>
      </c>
      <c r="Y10" s="82">
        <v>13.287080588021698</v>
      </c>
      <c r="Z10" s="82">
        <v>13.449095379334091</v>
      </c>
      <c r="AA10" s="82">
        <v>13.611110170646484</v>
      </c>
      <c r="AB10" s="82">
        <v>13.748530988928579</v>
      </c>
      <c r="AC10" s="82">
        <v>13.885951807210672</v>
      </c>
      <c r="AD10" s="82">
        <v>14.023372625492771</v>
      </c>
      <c r="AE10" s="82">
        <v>14.160793443774864</v>
      </c>
      <c r="AF10" s="82">
        <v>14.298214262056959</v>
      </c>
      <c r="AG10" s="83">
        <v>14.522544141146229</v>
      </c>
      <c r="AH10" s="83">
        <v>14.746874020235502</v>
      </c>
      <c r="AI10" s="83">
        <v>14.97120389932477</v>
      </c>
      <c r="AJ10" s="83">
        <v>15.195533778414044</v>
      </c>
      <c r="AK10" s="83">
        <v>15.419863657503313</v>
      </c>
      <c r="AL10" s="83">
        <v>15.666910224123264</v>
      </c>
      <c r="AM10" s="83">
        <v>15.913956790743217</v>
      </c>
      <c r="AN10" s="83">
        <v>16.161003357363168</v>
      </c>
      <c r="AO10" s="83">
        <v>16.408049923983121</v>
      </c>
      <c r="AP10" s="83">
        <v>16.655096490603071</v>
      </c>
      <c r="AQ10" s="83">
        <v>16.873591607963263</v>
      </c>
      <c r="AR10" s="83">
        <v>17.092086725323455</v>
      </c>
      <c r="AS10" s="83">
        <v>17.310581842683646</v>
      </c>
      <c r="AT10" s="83">
        <v>17.529076960043838</v>
      </c>
      <c r="AU10" s="83">
        <v>17.74757207740403</v>
      </c>
      <c r="AV10" s="83">
        <v>18.034862458773397</v>
      </c>
      <c r="AW10" s="83">
        <v>18.322152840142763</v>
      </c>
      <c r="AX10" s="83">
        <v>18.609443221512123</v>
      </c>
      <c r="AY10" s="83">
        <v>18.89673360288149</v>
      </c>
      <c r="AZ10" s="83">
        <v>19.184023984250857</v>
      </c>
      <c r="BA10" s="83">
        <v>19.379515816051427</v>
      </c>
      <c r="BB10" s="83">
        <v>19.575007647851997</v>
      </c>
      <c r="BC10" s="83">
        <v>19.770499479652564</v>
      </c>
      <c r="BD10" s="83">
        <v>19.965991311453134</v>
      </c>
      <c r="BE10" s="83">
        <v>20.161483143253704</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52.8" x14ac:dyDescent="0.25">
      <c r="B11" s="56">
        <f t="shared" si="0"/>
        <v>5</v>
      </c>
      <c r="C11" s="91" t="s">
        <v>316</v>
      </c>
      <c r="D11" s="26" t="s">
        <v>317</v>
      </c>
      <c r="E11" s="26" t="s">
        <v>104</v>
      </c>
      <c r="F11" s="26">
        <v>2</v>
      </c>
      <c r="G11" s="36"/>
      <c r="H11" s="84">
        <v>-39.976076824748233</v>
      </c>
      <c r="I11" s="84">
        <v>-59.469377015582367</v>
      </c>
      <c r="J11" s="84">
        <v>-59.698798763864005</v>
      </c>
      <c r="K11" s="84">
        <v>-59.925514820034429</v>
      </c>
      <c r="L11" s="84">
        <v>-80.589817023873763</v>
      </c>
      <c r="M11" s="84">
        <v>-80.706195654054142</v>
      </c>
      <c r="N11" s="84">
        <v>-80.881241944040298</v>
      </c>
      <c r="O11" s="84">
        <v>-81.046939197347953</v>
      </c>
      <c r="P11" s="84">
        <v>-81.215475227080418</v>
      </c>
      <c r="Q11" s="84">
        <v>-81.435664084407364</v>
      </c>
      <c r="R11" s="84">
        <v>-81.579590460512946</v>
      </c>
      <c r="S11" s="84">
        <v>-81.723516836618515</v>
      </c>
      <c r="T11" s="84">
        <v>-81.867443212724083</v>
      </c>
      <c r="U11" s="84">
        <v>-82.011369588829666</v>
      </c>
      <c r="V11" s="84">
        <v>-82.155295964935249</v>
      </c>
      <c r="W11" s="84">
        <v>-82.202150486231133</v>
      </c>
      <c r="X11" s="84">
        <v>-82.249005007527032</v>
      </c>
      <c r="Y11" s="84">
        <v>-82.29585952882293</v>
      </c>
      <c r="Z11" s="84">
        <v>-82.342714050118815</v>
      </c>
      <c r="AA11" s="84">
        <v>-82.389568571414713</v>
      </c>
      <c r="AB11" s="84">
        <v>-82.581356067395518</v>
      </c>
      <c r="AC11" s="84">
        <v>-82.773143563376351</v>
      </c>
      <c r="AD11" s="84">
        <v>-82.96493105935717</v>
      </c>
      <c r="AE11" s="84">
        <v>-83.156718555337989</v>
      </c>
      <c r="AF11" s="84">
        <v>-83.348506051318807</v>
      </c>
      <c r="AG11" s="85">
        <v>-83.544385312643158</v>
      </c>
      <c r="AH11" s="85">
        <v>-83.740264573967522</v>
      </c>
      <c r="AI11" s="85">
        <v>-83.936143835291858</v>
      </c>
      <c r="AJ11" s="85">
        <v>-84.132023096616237</v>
      </c>
      <c r="AK11" s="85">
        <v>-84.327902357940573</v>
      </c>
      <c r="AL11" s="85">
        <v>-84.403171175095025</v>
      </c>
      <c r="AM11" s="85">
        <v>-84.478439992249491</v>
      </c>
      <c r="AN11" s="85">
        <v>-84.553708809403958</v>
      </c>
      <c r="AO11" s="85">
        <v>-84.628977626558395</v>
      </c>
      <c r="AP11" s="85">
        <v>-84.704246443712861</v>
      </c>
      <c r="AQ11" s="85">
        <v>-84.952622193965354</v>
      </c>
      <c r="AR11" s="85">
        <v>-85.20099794421786</v>
      </c>
      <c r="AS11" s="85">
        <v>-85.449373694470353</v>
      </c>
      <c r="AT11" s="85">
        <v>-85.697749444722859</v>
      </c>
      <c r="AU11" s="85">
        <v>-85.946125194975352</v>
      </c>
      <c r="AV11" s="85">
        <v>-86.101748839435601</v>
      </c>
      <c r="AW11" s="85">
        <v>-86.257372483895821</v>
      </c>
      <c r="AX11" s="85">
        <v>-86.41299612835607</v>
      </c>
      <c r="AY11" s="85">
        <v>-86.568619772816305</v>
      </c>
      <c r="AZ11" s="85">
        <v>-86.724243417276568</v>
      </c>
      <c r="BA11" s="85">
        <v>-86.88463775102359</v>
      </c>
      <c r="BB11" s="85">
        <v>-87.045032084770639</v>
      </c>
      <c r="BC11" s="85">
        <v>-87.205426418517646</v>
      </c>
      <c r="BD11" s="85">
        <v>-87.365820752264682</v>
      </c>
      <c r="BE11" s="85">
        <v>-87.526215086011703</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ht="13.95" customHeight="1" x14ac:dyDescent="0.25"/>
    <row r="13" spans="1:88" ht="13.95" customHeight="1" x14ac:dyDescent="0.25"/>
    <row r="14" spans="1:88" ht="13.95" customHeight="1" x14ac:dyDescent="0.25"/>
    <row r="15" spans="1:88" ht="13.95" customHeight="1" x14ac:dyDescent="0.25">
      <c r="B15" s="45" t="s">
        <v>116</v>
      </c>
    </row>
    <row r="16" spans="1:88" ht="13.95" customHeight="1" x14ac:dyDescent="0.25"/>
    <row r="17" spans="2:9" ht="13.95" customHeight="1" x14ac:dyDescent="0.25">
      <c r="B17" s="46"/>
      <c r="C17" t="s">
        <v>117</v>
      </c>
    </row>
    <row r="18" spans="2:9" ht="13.95" customHeight="1" x14ac:dyDescent="0.25"/>
    <row r="19" spans="2:9" ht="13.95" customHeight="1" x14ac:dyDescent="0.25">
      <c r="B19" s="47"/>
      <c r="C19" t="s">
        <v>118</v>
      </c>
    </row>
    <row r="20" spans="2:9" ht="13.95" customHeight="1" x14ac:dyDescent="0.25"/>
    <row r="21" spans="2:9" ht="13.95" customHeight="1" x14ac:dyDescent="0.25"/>
    <row r="22" spans="2:9" ht="13.95" customHeight="1" x14ac:dyDescent="0.25"/>
    <row r="23" spans="2:9" ht="13.95" customHeight="1" x14ac:dyDescent="0.3">
      <c r="B23" s="124" t="s">
        <v>318</v>
      </c>
      <c r="C23" s="125"/>
      <c r="D23" s="125"/>
      <c r="E23" s="125"/>
      <c r="F23" s="125"/>
      <c r="G23" s="125"/>
      <c r="H23" s="125"/>
      <c r="I23" s="126"/>
    </row>
    <row r="24" spans="2:9" ht="13.95" customHeight="1" x14ac:dyDescent="0.25"/>
    <row r="25" spans="2:9" s="6" customFormat="1" x14ac:dyDescent="0.25">
      <c r="B25" s="48" t="s">
        <v>72</v>
      </c>
      <c r="C25" s="127" t="s">
        <v>121</v>
      </c>
      <c r="D25" s="127"/>
      <c r="E25" s="127"/>
      <c r="F25" s="127"/>
      <c r="G25" s="127"/>
      <c r="H25" s="127"/>
      <c r="I25" s="127"/>
    </row>
    <row r="26" spans="2:9" s="6" customFormat="1" ht="72.45" customHeight="1" x14ac:dyDescent="0.25">
      <c r="B26" s="49">
        <v>1</v>
      </c>
      <c r="C26" s="115" t="s">
        <v>319</v>
      </c>
      <c r="D26" s="116"/>
      <c r="E26" s="116"/>
      <c r="F26" s="116"/>
      <c r="G26" s="116"/>
      <c r="H26" s="116"/>
      <c r="I26" s="116"/>
    </row>
    <row r="27" spans="2:9" s="6" customFormat="1" ht="54" customHeight="1" x14ac:dyDescent="0.25">
      <c r="B27" s="49">
        <v>2</v>
      </c>
      <c r="C27" s="115" t="s">
        <v>320</v>
      </c>
      <c r="D27" s="116"/>
      <c r="E27" s="116"/>
      <c r="F27" s="116"/>
      <c r="G27" s="116"/>
      <c r="H27" s="116"/>
      <c r="I27" s="116"/>
    </row>
    <row r="28" spans="2:9" s="6" customFormat="1" ht="54" customHeight="1" x14ac:dyDescent="0.25">
      <c r="B28" s="49">
        <v>3</v>
      </c>
      <c r="C28" s="115" t="s">
        <v>321</v>
      </c>
      <c r="D28" s="116"/>
      <c r="E28" s="116"/>
      <c r="F28" s="116"/>
      <c r="G28" s="116"/>
      <c r="H28" s="116"/>
      <c r="I28" s="116"/>
    </row>
    <row r="29" spans="2:9" s="6" customFormat="1" ht="54" customHeight="1" x14ac:dyDescent="0.25">
      <c r="B29" s="49">
        <v>4</v>
      </c>
      <c r="C29" s="115" t="s">
        <v>322</v>
      </c>
      <c r="D29" s="116"/>
      <c r="E29" s="116"/>
      <c r="F29" s="116"/>
      <c r="G29" s="116"/>
      <c r="H29" s="116"/>
      <c r="I29" s="116"/>
    </row>
    <row r="30" spans="2:9" s="6" customFormat="1" ht="54" customHeight="1" x14ac:dyDescent="0.25">
      <c r="B30" s="49">
        <v>5</v>
      </c>
      <c r="C30" s="115" t="s">
        <v>323</v>
      </c>
      <c r="D30" s="116"/>
      <c r="E30" s="116"/>
      <c r="F30" s="116"/>
      <c r="G30" s="116"/>
      <c r="H30" s="116"/>
      <c r="I30" s="116"/>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zoomScaleNormal="100" workbookViewId="0">
      <selection activeCell="E11" sqref="E11"/>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B1" s="1" t="s">
        <v>324</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6</v>
      </c>
      <c r="C4" s="121"/>
      <c r="D4" s="130" t="str">
        <f>'Cover sheet'!C6</f>
        <v>Hampshire Southampton East</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5" t="s">
        <v>72</v>
      </c>
      <c r="C6" s="17" t="s">
        <v>155</v>
      </c>
      <c r="D6" s="18" t="s">
        <v>74</v>
      </c>
      <c r="E6" s="18" t="s">
        <v>75</v>
      </c>
      <c r="F6" s="75" t="s">
        <v>76</v>
      </c>
      <c r="G6" s="36"/>
      <c r="H6" s="18" t="s">
        <v>107</v>
      </c>
      <c r="I6" s="18" t="s">
        <v>156</v>
      </c>
      <c r="J6" s="18" t="s">
        <v>157</v>
      </c>
      <c r="K6" s="18" t="s">
        <v>158</v>
      </c>
      <c r="L6" s="18" t="s">
        <v>159</v>
      </c>
      <c r="M6" s="18" t="s">
        <v>160</v>
      </c>
      <c r="N6" s="18" t="s">
        <v>161</v>
      </c>
      <c r="O6" s="18" t="s">
        <v>162</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51.75" customHeight="1" x14ac:dyDescent="0.25">
      <c r="B7" s="56">
        <v>1</v>
      </c>
      <c r="C7" s="28" t="s">
        <v>325</v>
      </c>
      <c r="D7" s="29" t="s">
        <v>326</v>
      </c>
      <c r="E7" s="29" t="s">
        <v>104</v>
      </c>
      <c r="F7" s="29">
        <v>2</v>
      </c>
      <c r="G7" s="36"/>
      <c r="H7" s="82">
        <v>102.54177171215848</v>
      </c>
      <c r="I7" s="82">
        <v>102.55571692685731</v>
      </c>
      <c r="J7" s="82">
        <v>102.58489716929213</v>
      </c>
      <c r="K7" s="82">
        <v>102.66368480569301</v>
      </c>
      <c r="L7" s="82">
        <v>82.307119389469008</v>
      </c>
      <c r="M7" s="82">
        <v>82.606929870000215</v>
      </c>
      <c r="N7" s="82">
        <v>82.857589555025555</v>
      </c>
      <c r="O7" s="82">
        <v>31.267100456708924</v>
      </c>
      <c r="P7" s="82">
        <v>31.557228208686773</v>
      </c>
      <c r="Q7" s="82">
        <v>30.532420439094206</v>
      </c>
      <c r="R7" s="82">
        <v>30.697583384757579</v>
      </c>
      <c r="S7" s="82">
        <v>30.821329228767588</v>
      </c>
      <c r="T7" s="82">
        <v>30.920404799832443</v>
      </c>
      <c r="U7" s="82">
        <v>31.037030095482002</v>
      </c>
      <c r="V7" s="82">
        <v>31.245206783666518</v>
      </c>
      <c r="W7" s="82">
        <v>31.559444264399833</v>
      </c>
      <c r="X7" s="82">
        <v>31.878321617909847</v>
      </c>
      <c r="Y7" s="82">
        <v>32.171843209602571</v>
      </c>
      <c r="Z7" s="82">
        <v>32.495803242622131</v>
      </c>
      <c r="AA7" s="82">
        <v>32.830006853224972</v>
      </c>
      <c r="AB7" s="82">
        <v>32.986762069022099</v>
      </c>
      <c r="AC7" s="82">
        <v>33.155097510066192</v>
      </c>
      <c r="AD7" s="82">
        <v>33.327451668740352</v>
      </c>
      <c r="AE7" s="82">
        <v>33.498122870904766</v>
      </c>
      <c r="AF7" s="82">
        <v>33.678017545653788</v>
      </c>
      <c r="AG7" s="83">
        <v>33.937859358397574</v>
      </c>
      <c r="AH7" s="83">
        <v>34.184459820481138</v>
      </c>
      <c r="AI7" s="83">
        <v>34.432975693329077</v>
      </c>
      <c r="AJ7" s="83">
        <v>34.683166434188657</v>
      </c>
      <c r="AK7" s="83">
        <v>34.934815398258181</v>
      </c>
      <c r="AL7" s="83">
        <v>35.331054032918658</v>
      </c>
      <c r="AM7" s="83">
        <v>35.728377950383219</v>
      </c>
      <c r="AN7" s="83">
        <v>36.126626135229841</v>
      </c>
      <c r="AO7" s="83">
        <v>36.525651918812017</v>
      </c>
      <c r="AP7" s="83">
        <v>36.925321336024091</v>
      </c>
      <c r="AQ7" s="83">
        <v>37.123853314009068</v>
      </c>
      <c r="AR7" s="83">
        <v>37.322793573839533</v>
      </c>
      <c r="AS7" s="83">
        <v>37.522038395527773</v>
      </c>
      <c r="AT7" s="83">
        <v>37.721492047821982</v>
      </c>
      <c r="AU7" s="83">
        <v>37.921065952198589</v>
      </c>
      <c r="AV7" s="83">
        <v>38.28222531720467</v>
      </c>
      <c r="AW7" s="83">
        <v>38.643346380499288</v>
      </c>
      <c r="AX7" s="83">
        <v>39.000483104490613</v>
      </c>
      <c r="AY7" s="83">
        <v>39.350471009952926</v>
      </c>
      <c r="AZ7" s="83">
        <v>39.700139662027098</v>
      </c>
      <c r="BA7" s="83">
        <v>39.9528633159496</v>
      </c>
      <c r="BB7" s="83">
        <v>40.205158230894241</v>
      </c>
      <c r="BC7" s="83">
        <v>40.456992534496145</v>
      </c>
      <c r="BD7" s="83">
        <v>40.708015880955649</v>
      </c>
      <c r="BE7" s="83">
        <v>40.953082064271115</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7.45" customHeight="1" x14ac:dyDescent="0.25">
      <c r="B8" s="56">
        <v>2</v>
      </c>
      <c r="C8" s="91" t="s">
        <v>244</v>
      </c>
      <c r="D8" s="26" t="s">
        <v>327</v>
      </c>
      <c r="E8" s="26" t="s">
        <v>104</v>
      </c>
      <c r="F8" s="26">
        <v>2</v>
      </c>
      <c r="G8" s="36"/>
      <c r="H8" s="82">
        <v>2.3330000000000002</v>
      </c>
      <c r="I8" s="82">
        <v>2.3330000000000002</v>
      </c>
      <c r="J8" s="82">
        <v>2.3330000000000002</v>
      </c>
      <c r="K8" s="82">
        <v>2.3330000000000002</v>
      </c>
      <c r="L8" s="82">
        <v>2.3330000000000002</v>
      </c>
      <c r="M8" s="82">
        <v>2.3330000000000002</v>
      </c>
      <c r="N8" s="82">
        <v>2.3330000000000002</v>
      </c>
      <c r="O8" s="82">
        <v>2.3330000000000002</v>
      </c>
      <c r="P8" s="82">
        <v>2.3330000000000002</v>
      </c>
      <c r="Q8" s="82">
        <v>2.3330000000000002</v>
      </c>
      <c r="R8" s="82">
        <v>2.3330000000000002</v>
      </c>
      <c r="S8" s="82">
        <v>2.3330000000000002</v>
      </c>
      <c r="T8" s="82">
        <v>2.3330000000000002</v>
      </c>
      <c r="U8" s="82">
        <v>2.3330000000000002</v>
      </c>
      <c r="V8" s="82">
        <v>2.3330000000000002</v>
      </c>
      <c r="W8" s="82">
        <v>2.3330000000000002</v>
      </c>
      <c r="X8" s="82">
        <v>2.3330000000000002</v>
      </c>
      <c r="Y8" s="82">
        <v>2.3330000000000002</v>
      </c>
      <c r="Z8" s="82">
        <v>2.3330000000000002</v>
      </c>
      <c r="AA8" s="82">
        <v>2.3330000000000002</v>
      </c>
      <c r="AB8" s="82">
        <v>2.3330000000000002</v>
      </c>
      <c r="AC8" s="82">
        <v>2.3330000000000002</v>
      </c>
      <c r="AD8" s="82">
        <v>2.3330000000000002</v>
      </c>
      <c r="AE8" s="82">
        <v>2.3330000000000002</v>
      </c>
      <c r="AF8" s="82">
        <v>2.3330000000000002</v>
      </c>
      <c r="AG8" s="83">
        <v>2.3330000000000002</v>
      </c>
      <c r="AH8" s="83">
        <v>2.3330000000000002</v>
      </c>
      <c r="AI8" s="83">
        <v>2.3330000000000002</v>
      </c>
      <c r="AJ8" s="83">
        <v>2.3330000000000002</v>
      </c>
      <c r="AK8" s="83">
        <v>2.3330000000000002</v>
      </c>
      <c r="AL8" s="83">
        <v>2.3330000000000002</v>
      </c>
      <c r="AM8" s="83">
        <v>2.3330000000000002</v>
      </c>
      <c r="AN8" s="83">
        <v>2.3330000000000002</v>
      </c>
      <c r="AO8" s="83">
        <v>2.3330000000000002</v>
      </c>
      <c r="AP8" s="83">
        <v>2.3330000000000002</v>
      </c>
      <c r="AQ8" s="83">
        <v>2.3330000000000002</v>
      </c>
      <c r="AR8" s="83">
        <v>2.3330000000000002</v>
      </c>
      <c r="AS8" s="83">
        <v>2.3330000000000002</v>
      </c>
      <c r="AT8" s="83">
        <v>2.3330000000000002</v>
      </c>
      <c r="AU8" s="83">
        <v>2.3330000000000002</v>
      </c>
      <c r="AV8" s="83">
        <v>2.3330000000000002</v>
      </c>
      <c r="AW8" s="83">
        <v>2.3330000000000002</v>
      </c>
      <c r="AX8" s="83">
        <v>2.3330000000000002</v>
      </c>
      <c r="AY8" s="83">
        <v>2.3330000000000002</v>
      </c>
      <c r="AZ8" s="83">
        <v>2.3330000000000002</v>
      </c>
      <c r="BA8" s="83">
        <v>2.3330000000000002</v>
      </c>
      <c r="BB8" s="83">
        <v>2.3330000000000002</v>
      </c>
      <c r="BC8" s="83">
        <v>2.3330000000000002</v>
      </c>
      <c r="BD8" s="83">
        <v>2.3330000000000002</v>
      </c>
      <c r="BE8" s="83">
        <v>2.3330000000000002</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9.7" customHeight="1" x14ac:dyDescent="0.25">
      <c r="B9" s="56">
        <v>3</v>
      </c>
      <c r="C9" s="91" t="s">
        <v>246</v>
      </c>
      <c r="D9" s="26" t="s">
        <v>328</v>
      </c>
      <c r="E9" s="26" t="s">
        <v>104</v>
      </c>
      <c r="F9" s="26">
        <v>2</v>
      </c>
      <c r="G9" s="36"/>
      <c r="H9" s="84">
        <v>0.64320607398684038</v>
      </c>
      <c r="I9" s="84">
        <v>0.34320607398684039</v>
      </c>
      <c r="J9" s="84">
        <v>0.34320607398684039</v>
      </c>
      <c r="K9" s="84">
        <v>0.34320607398684039</v>
      </c>
      <c r="L9" s="84">
        <v>0.34320607398684039</v>
      </c>
      <c r="M9" s="84">
        <v>0.29200759095476864</v>
      </c>
      <c r="N9" s="84">
        <v>0.29200759095476864</v>
      </c>
      <c r="O9" s="84">
        <v>0.29200759095476864</v>
      </c>
      <c r="P9" s="84">
        <v>0.29200759095476864</v>
      </c>
      <c r="Q9" s="84">
        <v>0.29200759095476864</v>
      </c>
      <c r="R9" s="84">
        <v>0.29200759095476864</v>
      </c>
      <c r="S9" s="84">
        <v>0.29200759095476864</v>
      </c>
      <c r="T9" s="84">
        <v>0.29200759095476864</v>
      </c>
      <c r="U9" s="84">
        <v>0.29200759095476864</v>
      </c>
      <c r="V9" s="84">
        <v>0.29200759095476864</v>
      </c>
      <c r="W9" s="84">
        <v>0.29200759095476864</v>
      </c>
      <c r="X9" s="84">
        <v>0.29200759095476864</v>
      </c>
      <c r="Y9" s="84">
        <v>0.29200759095476864</v>
      </c>
      <c r="Z9" s="84">
        <v>0.29200759095476864</v>
      </c>
      <c r="AA9" s="84">
        <v>0.29200759095476864</v>
      </c>
      <c r="AB9" s="84">
        <v>0.29200759095476864</v>
      </c>
      <c r="AC9" s="84">
        <v>0.29200759095476864</v>
      </c>
      <c r="AD9" s="84">
        <v>0.29200759095476864</v>
      </c>
      <c r="AE9" s="84">
        <v>0.29200759095476864</v>
      </c>
      <c r="AF9" s="84">
        <v>0.29200759095476864</v>
      </c>
      <c r="AG9" s="85">
        <v>0.29200759095476864</v>
      </c>
      <c r="AH9" s="85">
        <v>0.29200759095476864</v>
      </c>
      <c r="AI9" s="85">
        <v>0.29200759095476864</v>
      </c>
      <c r="AJ9" s="85">
        <v>0.29200759095476864</v>
      </c>
      <c r="AK9" s="85">
        <v>0.29200759095476864</v>
      </c>
      <c r="AL9" s="85">
        <v>0.29200759095476864</v>
      </c>
      <c r="AM9" s="85">
        <v>0.29200759095476864</v>
      </c>
      <c r="AN9" s="85">
        <v>0.29200759095476864</v>
      </c>
      <c r="AO9" s="85">
        <v>0.29200759095476864</v>
      </c>
      <c r="AP9" s="85">
        <v>0.29200759095476864</v>
      </c>
      <c r="AQ9" s="85">
        <v>0.29200759095476864</v>
      </c>
      <c r="AR9" s="85">
        <v>0.29200759095476864</v>
      </c>
      <c r="AS9" s="85">
        <v>0.29200759095476864</v>
      </c>
      <c r="AT9" s="85">
        <v>0.29200759095476864</v>
      </c>
      <c r="AU9" s="85">
        <v>0.29200759095476864</v>
      </c>
      <c r="AV9" s="85">
        <v>0.29200759095476864</v>
      </c>
      <c r="AW9" s="85">
        <v>0.29200759095476864</v>
      </c>
      <c r="AX9" s="85">
        <v>0.29200759095476864</v>
      </c>
      <c r="AY9" s="85">
        <v>0.29200759095476864</v>
      </c>
      <c r="AZ9" s="85">
        <v>0.29200759095476864</v>
      </c>
      <c r="BA9" s="85">
        <v>0.29200759095476864</v>
      </c>
      <c r="BB9" s="85">
        <v>0.29200759095476864</v>
      </c>
      <c r="BC9" s="85">
        <v>0.29200759095476864</v>
      </c>
      <c r="BD9" s="85">
        <v>0.29200759095476864</v>
      </c>
      <c r="BE9" s="85">
        <v>0.29200759095476864</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x14ac:dyDescent="0.25"/>
    <row r="11" spans="1:88" x14ac:dyDescent="0.25"/>
    <row r="12" spans="1:88" x14ac:dyDescent="0.25"/>
    <row r="13" spans="1:88" x14ac:dyDescent="0.25">
      <c r="B13" s="45" t="s">
        <v>116</v>
      </c>
    </row>
    <row r="14" spans="1:88" x14ac:dyDescent="0.25"/>
    <row r="15" spans="1:88" x14ac:dyDescent="0.25">
      <c r="B15" s="46"/>
      <c r="C15" t="s">
        <v>117</v>
      </c>
    </row>
    <row r="16" spans="1:88" x14ac:dyDescent="0.25"/>
    <row r="17" spans="2:9" x14ac:dyDescent="0.25">
      <c r="B17" s="47"/>
      <c r="C17" t="s">
        <v>118</v>
      </c>
    </row>
    <row r="18" spans="2:9" x14ac:dyDescent="0.25"/>
    <row r="19" spans="2:9" x14ac:dyDescent="0.25"/>
    <row r="20" spans="2:9" x14ac:dyDescent="0.25"/>
    <row r="21" spans="2:9" ht="14.4" x14ac:dyDescent="0.3">
      <c r="B21" s="124" t="s">
        <v>329</v>
      </c>
      <c r="C21" s="125"/>
      <c r="D21" s="125"/>
      <c r="E21" s="125"/>
      <c r="F21" s="125"/>
      <c r="G21" s="125"/>
      <c r="H21" s="125"/>
      <c r="I21" s="126"/>
    </row>
    <row r="22" spans="2:9" x14ac:dyDescent="0.25"/>
    <row r="23" spans="2:9" s="6" customFormat="1" x14ac:dyDescent="0.25">
      <c r="B23" s="48" t="s">
        <v>72</v>
      </c>
      <c r="C23" s="127" t="s">
        <v>121</v>
      </c>
      <c r="D23" s="127"/>
      <c r="E23" s="127"/>
      <c r="F23" s="127"/>
      <c r="G23" s="127"/>
      <c r="H23" s="127"/>
      <c r="I23" s="127"/>
    </row>
    <row r="24" spans="2:9" s="6" customFormat="1" ht="75.45" customHeight="1" x14ac:dyDescent="0.25">
      <c r="B24" s="49">
        <v>1</v>
      </c>
      <c r="C24" s="115" t="s">
        <v>330</v>
      </c>
      <c r="D24" s="116"/>
      <c r="E24" s="116"/>
      <c r="F24" s="116"/>
      <c r="G24" s="116"/>
      <c r="H24" s="116"/>
      <c r="I24" s="116"/>
    </row>
    <row r="25" spans="2:9" s="6" customFormat="1" ht="118.5" customHeight="1" x14ac:dyDescent="0.25">
      <c r="B25" s="49">
        <v>2</v>
      </c>
      <c r="C25" s="115" t="s">
        <v>331</v>
      </c>
      <c r="D25" s="116"/>
      <c r="E25" s="116"/>
      <c r="F25" s="116"/>
      <c r="G25" s="116"/>
      <c r="H25" s="116"/>
      <c r="I25" s="116"/>
    </row>
    <row r="26" spans="2:9" s="6" customFormat="1" ht="85.5" customHeight="1" x14ac:dyDescent="0.25">
      <c r="B26" s="49">
        <v>3</v>
      </c>
      <c r="C26" s="115" t="s">
        <v>332</v>
      </c>
      <c r="D26" s="116"/>
      <c r="E26" s="116"/>
      <c r="F26" s="116"/>
      <c r="G26" s="116"/>
      <c r="H26" s="116"/>
      <c r="I26" s="116"/>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C11" sqref="C11"/>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08" t="s">
        <v>333</v>
      </c>
      <c r="C1" s="108"/>
      <c r="D1" s="108"/>
      <c r="E1" s="108"/>
      <c r="F1" s="108"/>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20" t="s">
        <v>6</v>
      </c>
      <c r="C4" s="121"/>
      <c r="D4" s="130" t="str">
        <f>'Cover sheet'!C6</f>
        <v>Hampshire Southampton East</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2:88" ht="14.4" thickBot="1" x14ac:dyDescent="0.3">
      <c r="B6" s="55" t="s">
        <v>72</v>
      </c>
      <c r="C6" s="17" t="s">
        <v>155</v>
      </c>
      <c r="D6" s="18" t="s">
        <v>74</v>
      </c>
      <c r="E6" s="18" t="s">
        <v>75</v>
      </c>
      <c r="F6" s="75" t="s">
        <v>76</v>
      </c>
      <c r="G6" s="36"/>
      <c r="H6" s="18" t="s">
        <v>107</v>
      </c>
      <c r="I6" s="18" t="s">
        <v>156</v>
      </c>
      <c r="J6" s="18" t="s">
        <v>157</v>
      </c>
      <c r="K6" s="18" t="s">
        <v>158</v>
      </c>
      <c r="L6" s="18" t="s">
        <v>159</v>
      </c>
      <c r="M6" s="18" t="s">
        <v>160</v>
      </c>
      <c r="N6" s="18" t="s">
        <v>161</v>
      </c>
      <c r="O6" s="18" t="s">
        <v>162</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2:88" ht="52.8" x14ac:dyDescent="0.25">
      <c r="B7" s="56">
        <v>1</v>
      </c>
      <c r="C7" s="28" t="s">
        <v>256</v>
      </c>
      <c r="D7" s="29" t="s">
        <v>334</v>
      </c>
      <c r="E7" s="29" t="s">
        <v>104</v>
      </c>
      <c r="F7" s="29">
        <v>2</v>
      </c>
      <c r="H7" s="82">
        <v>19.767530694035113</v>
      </c>
      <c r="I7" s="82">
        <v>19.805327119836328</v>
      </c>
      <c r="J7" s="82">
        <v>19.843123545637543</v>
      </c>
      <c r="K7" s="82">
        <v>19.880919971438757</v>
      </c>
      <c r="L7" s="82">
        <v>19.918716397239972</v>
      </c>
      <c r="M7" s="82">
        <v>19.956512823041187</v>
      </c>
      <c r="N7" s="82">
        <v>19.994309248842402</v>
      </c>
      <c r="O7" s="82">
        <v>20.032105674643617</v>
      </c>
      <c r="P7" s="82">
        <v>20.069902100444832</v>
      </c>
      <c r="Q7" s="82">
        <v>20.107698526246047</v>
      </c>
      <c r="R7" s="82">
        <v>20.145494952047262</v>
      </c>
      <c r="S7" s="82">
        <v>20.183291377848477</v>
      </c>
      <c r="T7" s="82">
        <v>20.221087803649691</v>
      </c>
      <c r="U7" s="82">
        <v>20.258884229450906</v>
      </c>
      <c r="V7" s="82">
        <v>20.296680655252121</v>
      </c>
      <c r="W7" s="82">
        <v>20.334477081053336</v>
      </c>
      <c r="X7" s="82">
        <v>20.372273506854551</v>
      </c>
      <c r="Y7" s="82">
        <v>20.410069932655766</v>
      </c>
      <c r="Z7" s="82">
        <v>20.447866358456981</v>
      </c>
      <c r="AA7" s="82">
        <v>20.485662784258196</v>
      </c>
      <c r="AB7" s="82">
        <v>20.523459210059411</v>
      </c>
      <c r="AC7" s="82">
        <v>20.561255635860626</v>
      </c>
      <c r="AD7" s="82">
        <v>20.59905206166184</v>
      </c>
      <c r="AE7" s="82">
        <v>20.636848487463055</v>
      </c>
      <c r="AF7" s="82">
        <v>20.67464491326427</v>
      </c>
      <c r="AG7" s="83">
        <v>20.712441339065485</v>
      </c>
      <c r="AH7" s="83">
        <v>20.7502377648667</v>
      </c>
      <c r="AI7" s="83">
        <v>20.788034190667915</v>
      </c>
      <c r="AJ7" s="83">
        <v>20.82583061646913</v>
      </c>
      <c r="AK7" s="83">
        <v>20.863627042270345</v>
      </c>
      <c r="AL7" s="83">
        <v>20.90142346807156</v>
      </c>
      <c r="AM7" s="83">
        <v>20.939219893872774</v>
      </c>
      <c r="AN7" s="83">
        <v>20.977016319673989</v>
      </c>
      <c r="AO7" s="83">
        <v>21.014812745475204</v>
      </c>
      <c r="AP7" s="83">
        <v>21.052609171276419</v>
      </c>
      <c r="AQ7" s="83">
        <v>21.090405597077634</v>
      </c>
      <c r="AR7" s="83">
        <v>21.128202022878849</v>
      </c>
      <c r="AS7" s="83">
        <v>21.165998448680064</v>
      </c>
      <c r="AT7" s="83">
        <v>21.203794874481279</v>
      </c>
      <c r="AU7" s="83">
        <v>21.241591300282494</v>
      </c>
      <c r="AV7" s="83">
        <v>21.279387726083709</v>
      </c>
      <c r="AW7" s="83">
        <v>21.317184151884923</v>
      </c>
      <c r="AX7" s="83">
        <v>21.354980577686138</v>
      </c>
      <c r="AY7" s="83">
        <v>21.392777003487353</v>
      </c>
      <c r="AZ7" s="83">
        <v>21.430573429288568</v>
      </c>
      <c r="BA7" s="83">
        <v>21.468369855089783</v>
      </c>
      <c r="BB7" s="83">
        <v>21.506166280890998</v>
      </c>
      <c r="BC7" s="83">
        <v>21.543962706692213</v>
      </c>
      <c r="BD7" s="83">
        <v>21.581759132493428</v>
      </c>
      <c r="BE7" s="83">
        <v>21.619555558294643</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52.8" x14ac:dyDescent="0.25">
      <c r="B8" s="56">
        <v>2</v>
      </c>
      <c r="C8" s="91" t="s">
        <v>258</v>
      </c>
      <c r="D8" s="26" t="s">
        <v>335</v>
      </c>
      <c r="E8" s="26" t="s">
        <v>104</v>
      </c>
      <c r="F8" s="26">
        <v>2</v>
      </c>
      <c r="H8" s="82">
        <v>0.52069413211958837</v>
      </c>
      <c r="I8" s="82">
        <v>0.52168972319438667</v>
      </c>
      <c r="J8" s="82">
        <v>0.52268531426918519</v>
      </c>
      <c r="K8" s="82">
        <v>0.52368090534398348</v>
      </c>
      <c r="L8" s="82">
        <v>0.524676496418782</v>
      </c>
      <c r="M8" s="82">
        <v>0.5256720874935803</v>
      </c>
      <c r="N8" s="82">
        <v>0.52666767856837882</v>
      </c>
      <c r="O8" s="82">
        <v>0.52766326964317711</v>
      </c>
      <c r="P8" s="82">
        <v>0.52865886071797563</v>
      </c>
      <c r="Q8" s="82">
        <v>0.52965445179277393</v>
      </c>
      <c r="R8" s="82">
        <v>0.53065004286757245</v>
      </c>
      <c r="S8" s="82">
        <v>0.53164563394237074</v>
      </c>
      <c r="T8" s="82">
        <v>0.53264122501716926</v>
      </c>
      <c r="U8" s="82">
        <v>0.53363681609196756</v>
      </c>
      <c r="V8" s="82">
        <v>0.53463240716676608</v>
      </c>
      <c r="W8" s="82">
        <v>0.53562799824156437</v>
      </c>
      <c r="X8" s="82">
        <v>0.53662358931636289</v>
      </c>
      <c r="Y8" s="82">
        <v>0.53761918039116119</v>
      </c>
      <c r="Z8" s="82">
        <v>0.53861477146595971</v>
      </c>
      <c r="AA8" s="82">
        <v>0.539610362540758</v>
      </c>
      <c r="AB8" s="82">
        <v>0.54060595361555652</v>
      </c>
      <c r="AC8" s="82">
        <v>0.54160154469035482</v>
      </c>
      <c r="AD8" s="82">
        <v>0.54259713576515334</v>
      </c>
      <c r="AE8" s="82">
        <v>0.54359272683995163</v>
      </c>
      <c r="AF8" s="82">
        <v>0.54458831791475015</v>
      </c>
      <c r="AG8" s="83">
        <v>0.54558390898954845</v>
      </c>
      <c r="AH8" s="83">
        <v>0.54657950006434697</v>
      </c>
      <c r="AI8" s="83">
        <v>0.54757509113914526</v>
      </c>
      <c r="AJ8" s="83">
        <v>0.54857068221394378</v>
      </c>
      <c r="AK8" s="83">
        <v>0.54956627328874208</v>
      </c>
      <c r="AL8" s="83">
        <v>0.5505618643635406</v>
      </c>
      <c r="AM8" s="83">
        <v>0.55155745543833889</v>
      </c>
      <c r="AN8" s="83">
        <v>0.55255304651313741</v>
      </c>
      <c r="AO8" s="83">
        <v>0.55354863758793571</v>
      </c>
      <c r="AP8" s="83">
        <v>0.55454422866273423</v>
      </c>
      <c r="AQ8" s="83">
        <v>0.55553981973753253</v>
      </c>
      <c r="AR8" s="83">
        <v>0.55653541081233104</v>
      </c>
      <c r="AS8" s="83">
        <v>0.55753100188712934</v>
      </c>
      <c r="AT8" s="83">
        <v>0.55852659296192786</v>
      </c>
      <c r="AU8" s="83">
        <v>0.55952218403672616</v>
      </c>
      <c r="AV8" s="83">
        <v>0.56051777511152467</v>
      </c>
      <c r="AW8" s="83">
        <v>0.56151336618632297</v>
      </c>
      <c r="AX8" s="83">
        <v>0.56250895726112149</v>
      </c>
      <c r="AY8" s="83">
        <v>0.56350454833591979</v>
      </c>
      <c r="AZ8" s="83">
        <v>0.5645001394107183</v>
      </c>
      <c r="BA8" s="83">
        <v>0.5654957304855166</v>
      </c>
      <c r="BB8" s="83">
        <v>0.56649132156031512</v>
      </c>
      <c r="BC8" s="83">
        <v>0.56748691263511342</v>
      </c>
      <c r="BD8" s="83">
        <v>0.56848250370991193</v>
      </c>
      <c r="BE8" s="83">
        <v>0.56947809478471023</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52.8" x14ac:dyDescent="0.25">
      <c r="B9" s="56">
        <v>3</v>
      </c>
      <c r="C9" s="91" t="s">
        <v>260</v>
      </c>
      <c r="D9" s="26" t="s">
        <v>336</v>
      </c>
      <c r="E9" s="26" t="s">
        <v>104</v>
      </c>
      <c r="F9" s="26">
        <v>2</v>
      </c>
      <c r="H9" s="82">
        <v>44.858869694649925</v>
      </c>
      <c r="I9" s="82">
        <v>44.660847666657638</v>
      </c>
      <c r="J9" s="82">
        <v>44.505415827927941</v>
      </c>
      <c r="K9" s="82">
        <v>44.390131995995148</v>
      </c>
      <c r="L9" s="82">
        <v>44.263256690883843</v>
      </c>
      <c r="M9" s="82">
        <v>44.160565618728057</v>
      </c>
      <c r="N9" s="82">
        <v>44.025818801854982</v>
      </c>
      <c r="O9" s="82">
        <v>43.944615298364944</v>
      </c>
      <c r="P9" s="82">
        <v>43.826346845224904</v>
      </c>
      <c r="Q9" s="82">
        <v>43.675056791867775</v>
      </c>
      <c r="R9" s="82">
        <v>42.648475600084033</v>
      </c>
      <c r="S9" s="82">
        <v>42.721307204599569</v>
      </c>
      <c r="T9" s="82">
        <v>42.769009201571969</v>
      </c>
      <c r="U9" s="82">
        <v>42.832516594045124</v>
      </c>
      <c r="V9" s="82">
        <v>42.981690923583955</v>
      </c>
      <c r="W9" s="82">
        <v>42.020327352824552</v>
      </c>
      <c r="X9" s="82">
        <v>42.192310436365275</v>
      </c>
      <c r="Y9" s="82">
        <v>42.33993198084724</v>
      </c>
      <c r="Z9" s="82">
        <v>42.515811272778173</v>
      </c>
      <c r="AA9" s="82">
        <v>42.700832159174567</v>
      </c>
      <c r="AB9" s="82">
        <v>41.747388273885193</v>
      </c>
      <c r="AC9" s="82">
        <v>41.934804142821399</v>
      </c>
      <c r="AD9" s="82">
        <v>42.12556375349444</v>
      </c>
      <c r="AE9" s="82">
        <v>42.31431089075943</v>
      </c>
      <c r="AF9" s="82">
        <v>42.511387303825046</v>
      </c>
      <c r="AG9" s="83">
        <v>42.117561203054926</v>
      </c>
      <c r="AH9" s="83">
        <v>42.302646850658498</v>
      </c>
      <c r="AI9" s="83">
        <v>42.489242666790268</v>
      </c>
      <c r="AJ9" s="83">
        <v>42.677141004184676</v>
      </c>
      <c r="AK9" s="83">
        <v>42.866154782297791</v>
      </c>
      <c r="AL9" s="83">
        <v>42.556114949550967</v>
      </c>
      <c r="AM9" s="83">
        <v>42.746868296366578</v>
      </c>
      <c r="AN9" s="83">
        <v>42.938275566509773</v>
      </c>
      <c r="AO9" s="83">
        <v>43.130209822527405</v>
      </c>
      <c r="AP9" s="83">
        <v>43.322555027995904</v>
      </c>
      <c r="AQ9" s="83">
        <v>42.985204815079065</v>
      </c>
      <c r="AR9" s="83">
        <v>43.178061410748484</v>
      </c>
      <c r="AS9" s="83">
        <v>43.371034699092483</v>
      </c>
      <c r="AT9" s="83">
        <v>43.564041400557286</v>
      </c>
      <c r="AU9" s="83">
        <v>43.757004351844884</v>
      </c>
      <c r="AV9" s="83">
        <v>43.489851872615212</v>
      </c>
      <c r="AW9" s="83">
        <v>43.68251720718596</v>
      </c>
      <c r="AX9" s="83">
        <v>43.87125333406577</v>
      </c>
      <c r="AY9" s="83">
        <v>44.053055974872869</v>
      </c>
      <c r="AZ9" s="83">
        <v>44.234424052815882</v>
      </c>
      <c r="BA9" s="83">
        <v>43.985307942687051</v>
      </c>
      <c r="BB9" s="83">
        <v>44.165661019460622</v>
      </c>
      <c r="BC9" s="83">
        <v>44.345457258372875</v>
      </c>
      <c r="BD9" s="83">
        <v>44.524821591004937</v>
      </c>
      <c r="BE9" s="83">
        <v>44.703542752649618</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52.8" x14ac:dyDescent="0.25">
      <c r="B10" s="56">
        <v>4</v>
      </c>
      <c r="C10" s="91" t="s">
        <v>337</v>
      </c>
      <c r="D10" s="26" t="s">
        <v>338</v>
      </c>
      <c r="E10" s="26" t="s">
        <v>104</v>
      </c>
      <c r="F10" s="26">
        <v>2</v>
      </c>
      <c r="H10" s="82">
        <v>7.2732733913808012</v>
      </c>
      <c r="I10" s="82">
        <v>7.2105083189801151</v>
      </c>
      <c r="J10" s="82">
        <v>7.1465096425003045</v>
      </c>
      <c r="K10" s="82">
        <v>7.0992646610784567</v>
      </c>
      <c r="L10" s="82">
        <v>7.0458442478791223</v>
      </c>
      <c r="M10" s="82">
        <v>7.0198670864615202</v>
      </c>
      <c r="N10" s="82">
        <v>6.994264051029047</v>
      </c>
      <c r="O10" s="82">
        <v>6.9746198821930667</v>
      </c>
      <c r="P10" s="82">
        <v>6.9554962897263817</v>
      </c>
      <c r="Q10" s="82">
        <v>6.935361763500878</v>
      </c>
      <c r="R10" s="82">
        <v>6.9177767803027441</v>
      </c>
      <c r="S10" s="82">
        <v>6.8993618991519821</v>
      </c>
      <c r="T10" s="82">
        <v>6.8814063525992211</v>
      </c>
      <c r="U10" s="82">
        <v>6.8651951351303628</v>
      </c>
      <c r="V10" s="82">
        <v>6.8548683731308051</v>
      </c>
      <c r="W10" s="82">
        <v>6.8465171377310128</v>
      </c>
      <c r="X10" s="82">
        <v>6.8394591208077724</v>
      </c>
      <c r="Y10" s="82">
        <v>6.8314068811260231</v>
      </c>
      <c r="Z10" s="82">
        <v>6.8255353353221313</v>
      </c>
      <c r="AA10" s="82">
        <v>6.8207657726360784</v>
      </c>
      <c r="AB10" s="82">
        <v>6.8165395345452691</v>
      </c>
      <c r="AC10" s="82">
        <v>6.8130337674758854</v>
      </c>
      <c r="AD10" s="82">
        <v>6.8102029762997054</v>
      </c>
      <c r="AE10" s="82">
        <v>6.8077017020218396</v>
      </c>
      <c r="AF10" s="82">
        <v>6.8060946245279608</v>
      </c>
      <c r="AG10" s="83">
        <v>6.8025199034009436</v>
      </c>
      <c r="AH10" s="83">
        <v>6.7967920832400015</v>
      </c>
      <c r="AI10" s="83">
        <v>6.7914695053152547</v>
      </c>
      <c r="AJ10" s="83">
        <v>6.7865192741395068</v>
      </c>
      <c r="AK10" s="83">
        <v>6.781911825454964</v>
      </c>
      <c r="AL10" s="83">
        <v>6.7776205265207681</v>
      </c>
      <c r="AM10" s="83">
        <v>6.7736213308282096</v>
      </c>
      <c r="AN10" s="83">
        <v>6.7698924791901236</v>
      </c>
      <c r="AO10" s="83">
        <v>6.7664142404131775</v>
      </c>
      <c r="AP10" s="83">
        <v>6.7631686858152307</v>
      </c>
      <c r="AQ10" s="83">
        <v>6.760139492733316</v>
      </c>
      <c r="AR10" s="83">
        <v>6.757311772910664</v>
      </c>
      <c r="AS10" s="83">
        <v>6.7546719222712017</v>
      </c>
      <c r="AT10" s="83">
        <v>6.7522074891169153</v>
      </c>
      <c r="AU10" s="83">
        <v>6.7499070582222105</v>
      </c>
      <c r="AV10" s="83">
        <v>6.7477601486728211</v>
      </c>
      <c r="AW10" s="83">
        <v>6.7457571236115479</v>
      </c>
      <c r="AX10" s="83">
        <v>6.7436989669379468</v>
      </c>
      <c r="AY10" s="83">
        <v>6.7414254778080291</v>
      </c>
      <c r="AZ10" s="83">
        <v>6.7392672981540267</v>
      </c>
      <c r="BA10" s="83">
        <v>6.7372175472758151</v>
      </c>
      <c r="BB10" s="83">
        <v>6.7352698705173468</v>
      </c>
      <c r="BC10" s="83">
        <v>6.7334184202774239</v>
      </c>
      <c r="BD10" s="83">
        <v>6.7311879191753246</v>
      </c>
      <c r="BE10" s="83">
        <v>6.7236434259165652</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52.8" x14ac:dyDescent="0.25">
      <c r="B11" s="56">
        <v>5</v>
      </c>
      <c r="C11" s="91" t="s">
        <v>264</v>
      </c>
      <c r="D11" s="26" t="s">
        <v>339</v>
      </c>
      <c r="E11" s="26" t="s">
        <v>266</v>
      </c>
      <c r="F11" s="26">
        <v>1</v>
      </c>
      <c r="H11" s="86">
        <v>126</v>
      </c>
      <c r="I11" s="86">
        <v>124</v>
      </c>
      <c r="J11" s="86">
        <v>122</v>
      </c>
      <c r="K11" s="86">
        <v>120</v>
      </c>
      <c r="L11" s="86">
        <v>119</v>
      </c>
      <c r="M11" s="86">
        <v>117</v>
      </c>
      <c r="N11" s="86">
        <v>116</v>
      </c>
      <c r="O11" s="86">
        <v>115</v>
      </c>
      <c r="P11" s="86">
        <v>114</v>
      </c>
      <c r="Q11" s="86">
        <v>112</v>
      </c>
      <c r="R11" s="86">
        <v>109</v>
      </c>
      <c r="S11" s="86">
        <v>109</v>
      </c>
      <c r="T11" s="86">
        <v>108</v>
      </c>
      <c r="U11" s="86">
        <v>108</v>
      </c>
      <c r="V11" s="86">
        <v>108</v>
      </c>
      <c r="W11" s="86">
        <v>105</v>
      </c>
      <c r="X11" s="86">
        <v>104</v>
      </c>
      <c r="Y11" s="86">
        <v>104</v>
      </c>
      <c r="Z11" s="86">
        <v>104</v>
      </c>
      <c r="AA11" s="86">
        <v>104</v>
      </c>
      <c r="AB11" s="86">
        <v>101</v>
      </c>
      <c r="AC11" s="86">
        <v>101</v>
      </c>
      <c r="AD11" s="86">
        <v>101</v>
      </c>
      <c r="AE11" s="86">
        <v>101</v>
      </c>
      <c r="AF11" s="86">
        <v>100</v>
      </c>
      <c r="AG11" s="87">
        <v>99</v>
      </c>
      <c r="AH11" s="87">
        <v>99</v>
      </c>
      <c r="AI11" s="87">
        <v>99</v>
      </c>
      <c r="AJ11" s="87">
        <v>98</v>
      </c>
      <c r="AK11" s="87">
        <v>98</v>
      </c>
      <c r="AL11" s="87">
        <v>97</v>
      </c>
      <c r="AM11" s="87">
        <v>97</v>
      </c>
      <c r="AN11" s="87">
        <v>97</v>
      </c>
      <c r="AO11" s="87">
        <v>97</v>
      </c>
      <c r="AP11" s="87">
        <v>97</v>
      </c>
      <c r="AQ11" s="87">
        <v>95</v>
      </c>
      <c r="AR11" s="87">
        <v>95</v>
      </c>
      <c r="AS11" s="87">
        <v>95</v>
      </c>
      <c r="AT11" s="87">
        <v>95</v>
      </c>
      <c r="AU11" s="87">
        <v>95</v>
      </c>
      <c r="AV11" s="87">
        <v>94</v>
      </c>
      <c r="AW11" s="87">
        <v>93</v>
      </c>
      <c r="AX11" s="87">
        <v>93</v>
      </c>
      <c r="AY11" s="87">
        <v>93</v>
      </c>
      <c r="AZ11" s="87">
        <v>93</v>
      </c>
      <c r="BA11" s="87">
        <v>92</v>
      </c>
      <c r="BB11" s="87">
        <v>92</v>
      </c>
      <c r="BC11" s="87">
        <v>92</v>
      </c>
      <c r="BD11" s="87">
        <v>91</v>
      </c>
      <c r="BE11" s="87">
        <v>91</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52.8" x14ac:dyDescent="0.25">
      <c r="B12" s="56">
        <v>6</v>
      </c>
      <c r="C12" s="91" t="s">
        <v>267</v>
      </c>
      <c r="D12" s="26" t="s">
        <v>340</v>
      </c>
      <c r="E12" s="26" t="s">
        <v>266</v>
      </c>
      <c r="F12" s="26">
        <v>1</v>
      </c>
      <c r="H12" s="86">
        <v>151</v>
      </c>
      <c r="I12" s="86">
        <v>150</v>
      </c>
      <c r="J12" s="86">
        <v>148</v>
      </c>
      <c r="K12" s="86">
        <v>147</v>
      </c>
      <c r="L12" s="86">
        <v>146</v>
      </c>
      <c r="M12" s="86">
        <v>146</v>
      </c>
      <c r="N12" s="86">
        <v>145</v>
      </c>
      <c r="O12" s="86">
        <v>145</v>
      </c>
      <c r="P12" s="86">
        <v>144</v>
      </c>
      <c r="Q12" s="86">
        <v>144</v>
      </c>
      <c r="R12" s="86">
        <v>144</v>
      </c>
      <c r="S12" s="86">
        <v>143</v>
      </c>
      <c r="T12" s="86">
        <v>143</v>
      </c>
      <c r="U12" s="86">
        <v>142</v>
      </c>
      <c r="V12" s="86">
        <v>142</v>
      </c>
      <c r="W12" s="86">
        <v>142</v>
      </c>
      <c r="X12" s="86">
        <v>142</v>
      </c>
      <c r="Y12" s="86">
        <v>142</v>
      </c>
      <c r="Z12" s="86">
        <v>142</v>
      </c>
      <c r="AA12" s="86">
        <v>142</v>
      </c>
      <c r="AB12" s="86">
        <v>141</v>
      </c>
      <c r="AC12" s="86">
        <v>141</v>
      </c>
      <c r="AD12" s="86">
        <v>141</v>
      </c>
      <c r="AE12" s="86">
        <v>141</v>
      </c>
      <c r="AF12" s="86">
        <v>141</v>
      </c>
      <c r="AG12" s="87">
        <v>141</v>
      </c>
      <c r="AH12" s="87">
        <v>141</v>
      </c>
      <c r="AI12" s="87">
        <v>141</v>
      </c>
      <c r="AJ12" s="87">
        <v>141</v>
      </c>
      <c r="AK12" s="87">
        <v>141</v>
      </c>
      <c r="AL12" s="87">
        <v>141</v>
      </c>
      <c r="AM12" s="87">
        <v>141</v>
      </c>
      <c r="AN12" s="87">
        <v>140</v>
      </c>
      <c r="AO12" s="87">
        <v>140</v>
      </c>
      <c r="AP12" s="87">
        <v>140</v>
      </c>
      <c r="AQ12" s="87">
        <v>140</v>
      </c>
      <c r="AR12" s="87">
        <v>140</v>
      </c>
      <c r="AS12" s="87">
        <v>140</v>
      </c>
      <c r="AT12" s="87">
        <v>140</v>
      </c>
      <c r="AU12" s="87">
        <v>140</v>
      </c>
      <c r="AV12" s="87">
        <v>140</v>
      </c>
      <c r="AW12" s="87">
        <v>140</v>
      </c>
      <c r="AX12" s="87">
        <v>140</v>
      </c>
      <c r="AY12" s="87">
        <v>140</v>
      </c>
      <c r="AZ12" s="87">
        <v>140</v>
      </c>
      <c r="BA12" s="87">
        <v>140</v>
      </c>
      <c r="BB12" s="87">
        <v>140</v>
      </c>
      <c r="BC12" s="87">
        <v>140</v>
      </c>
      <c r="BD12" s="87">
        <v>140</v>
      </c>
      <c r="BE12" s="87">
        <v>140</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52.8" x14ac:dyDescent="0.25">
      <c r="B13" s="56">
        <v>7</v>
      </c>
      <c r="C13" s="91" t="s">
        <v>269</v>
      </c>
      <c r="D13" s="26" t="s">
        <v>341</v>
      </c>
      <c r="E13" s="26" t="s">
        <v>266</v>
      </c>
      <c r="F13" s="26">
        <v>1</v>
      </c>
      <c r="H13" s="86">
        <v>128.95890523391631</v>
      </c>
      <c r="I13" s="86">
        <v>127.01122739815904</v>
      </c>
      <c r="J13" s="86">
        <v>125.22513874080767</v>
      </c>
      <c r="K13" s="86">
        <v>123.58380064556142</v>
      </c>
      <c r="L13" s="86">
        <v>122.03304358486862</v>
      </c>
      <c r="M13" s="86">
        <v>120.62510586941555</v>
      </c>
      <c r="N13" s="86">
        <v>119.32982065840612</v>
      </c>
      <c r="O13" s="86">
        <v>118.09163997070712</v>
      </c>
      <c r="P13" s="86">
        <v>116.95139764520319</v>
      </c>
      <c r="Q13" s="86">
        <v>115.86414434386184</v>
      </c>
      <c r="R13" s="86">
        <v>112.82041378128039</v>
      </c>
      <c r="S13" s="86">
        <v>112.41057615782934</v>
      </c>
      <c r="T13" s="86">
        <v>112.04823147260723</v>
      </c>
      <c r="U13" s="86">
        <v>111.70950192220214</v>
      </c>
      <c r="V13" s="86">
        <v>111.4328709649717</v>
      </c>
      <c r="W13" s="86">
        <v>108.66570957443443</v>
      </c>
      <c r="X13" s="86">
        <v>108.44009101350117</v>
      </c>
      <c r="Y13" s="86">
        <v>108.21208386119541</v>
      </c>
      <c r="Z13" s="86">
        <v>107.99516400561426</v>
      </c>
      <c r="AA13" s="86">
        <v>107.79072738661071</v>
      </c>
      <c r="AB13" s="86">
        <v>105.1711856016873</v>
      </c>
      <c r="AC13" s="86">
        <v>105.01458731635067</v>
      </c>
      <c r="AD13" s="86">
        <v>104.86176882026851</v>
      </c>
      <c r="AE13" s="86">
        <v>104.71148229748918</v>
      </c>
      <c r="AF13" s="86">
        <v>104.57947465249622</v>
      </c>
      <c r="AG13" s="87">
        <v>103.19212855548825</v>
      </c>
      <c r="AH13" s="87">
        <v>103.02669598525948</v>
      </c>
      <c r="AI13" s="87">
        <v>102.86415409644671</v>
      </c>
      <c r="AJ13" s="87">
        <v>102.70395665349443</v>
      </c>
      <c r="AK13" s="87">
        <v>102.54561779162989</v>
      </c>
      <c r="AL13" s="87">
        <v>101.36140141657889</v>
      </c>
      <c r="AM13" s="87">
        <v>101.21092087178526</v>
      </c>
      <c r="AN13" s="87">
        <v>101.06110552909543</v>
      </c>
      <c r="AO13" s="87">
        <v>100.91164606097287</v>
      </c>
      <c r="AP13" s="87">
        <v>100.76226509307364</v>
      </c>
      <c r="AQ13" s="87">
        <v>99.552059726298509</v>
      </c>
      <c r="AR13" s="87">
        <v>99.40768253878818</v>
      </c>
      <c r="AS13" s="87">
        <v>99.262680338591622</v>
      </c>
      <c r="AT13" s="87">
        <v>99.11687192302189</v>
      </c>
      <c r="AU13" s="87">
        <v>98.970094022159614</v>
      </c>
      <c r="AV13" s="87">
        <v>97.92554554145805</v>
      </c>
      <c r="AW13" s="87">
        <v>97.781109197718237</v>
      </c>
      <c r="AX13" s="87">
        <v>97.62780505494527</v>
      </c>
      <c r="AY13" s="87">
        <v>97.459698852900814</v>
      </c>
      <c r="AZ13" s="87">
        <v>97.290057393012873</v>
      </c>
      <c r="BA13" s="87">
        <v>96.30239419807387</v>
      </c>
      <c r="BB13" s="87">
        <v>96.133727239860676</v>
      </c>
      <c r="BC13" s="87">
        <v>95.963311421144681</v>
      </c>
      <c r="BD13" s="87">
        <v>95.79051954979677</v>
      </c>
      <c r="BE13" s="87">
        <v>95.605822164724401</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52.8" x14ac:dyDescent="0.25">
      <c r="B14" s="56">
        <v>8</v>
      </c>
      <c r="C14" s="91" t="s">
        <v>271</v>
      </c>
      <c r="D14" s="26" t="s">
        <v>342</v>
      </c>
      <c r="E14" s="26" t="s">
        <v>104</v>
      </c>
      <c r="F14" s="26">
        <v>2</v>
      </c>
      <c r="H14" s="82">
        <v>13.780293262453823</v>
      </c>
      <c r="I14" s="82">
        <v>12.917791396429603</v>
      </c>
      <c r="J14" s="82">
        <v>12.627683640450215</v>
      </c>
      <c r="K14" s="82">
        <v>11.453806477135219</v>
      </c>
      <c r="L14" s="82">
        <v>11.346377692446737</v>
      </c>
      <c r="M14" s="82">
        <v>11.070627132639469</v>
      </c>
      <c r="N14" s="82">
        <v>10.629599447234938</v>
      </c>
      <c r="O14" s="82">
        <v>10.39038468168585</v>
      </c>
      <c r="P14" s="82">
        <v>10.013294636233134</v>
      </c>
      <c r="Q14" s="82">
        <v>9.2306099310936087</v>
      </c>
      <c r="R14" s="82">
        <v>7.8440626691381841</v>
      </c>
      <c r="S14" s="82">
        <v>7.8440626691381832</v>
      </c>
      <c r="T14" s="82">
        <v>7.8440626691381832</v>
      </c>
      <c r="U14" s="82">
        <v>7.844062669138185</v>
      </c>
      <c r="V14" s="82">
        <v>7.844062669138185</v>
      </c>
      <c r="W14" s="82">
        <v>7.1590165267972914</v>
      </c>
      <c r="X14" s="82">
        <v>7.1590165267972932</v>
      </c>
      <c r="Y14" s="82">
        <v>7.1590165267972914</v>
      </c>
      <c r="Z14" s="82">
        <v>7.1590165267972914</v>
      </c>
      <c r="AA14" s="82">
        <v>7.1590165267972923</v>
      </c>
      <c r="AB14" s="82">
        <v>6.4739703844564005</v>
      </c>
      <c r="AC14" s="82">
        <v>6.4739703844564023</v>
      </c>
      <c r="AD14" s="82">
        <v>6.4739703844564014</v>
      </c>
      <c r="AE14" s="82">
        <v>6.4739703844564023</v>
      </c>
      <c r="AF14" s="82">
        <v>6.4739703844564014</v>
      </c>
      <c r="AG14" s="83">
        <v>5.5149057851791543</v>
      </c>
      <c r="AH14" s="83">
        <v>5.5149057851791543</v>
      </c>
      <c r="AI14" s="83">
        <v>5.5149057851791561</v>
      </c>
      <c r="AJ14" s="83">
        <v>5.5149057851791561</v>
      </c>
      <c r="AK14" s="83">
        <v>5.5149057851791561</v>
      </c>
      <c r="AL14" s="83">
        <v>5.5149057851791552</v>
      </c>
      <c r="AM14" s="83">
        <v>5.5149057851791543</v>
      </c>
      <c r="AN14" s="83">
        <v>5.5149057851791543</v>
      </c>
      <c r="AO14" s="83">
        <v>5.5149057851791543</v>
      </c>
      <c r="AP14" s="83">
        <v>5.5149057851791543</v>
      </c>
      <c r="AQ14" s="83">
        <v>5.5149057851791543</v>
      </c>
      <c r="AR14" s="83">
        <v>5.5149057851791561</v>
      </c>
      <c r="AS14" s="83">
        <v>5.5149057851791543</v>
      </c>
      <c r="AT14" s="83">
        <v>5.5149057851791543</v>
      </c>
      <c r="AU14" s="83">
        <v>5.5149057851791543</v>
      </c>
      <c r="AV14" s="83">
        <v>5.5149057851791552</v>
      </c>
      <c r="AW14" s="83">
        <v>5.5149057851791561</v>
      </c>
      <c r="AX14" s="83">
        <v>5.5149057851791552</v>
      </c>
      <c r="AY14" s="83">
        <v>5.5149057851791561</v>
      </c>
      <c r="AZ14" s="83">
        <v>5.5149057851791561</v>
      </c>
      <c r="BA14" s="83">
        <v>5.5149057851791561</v>
      </c>
      <c r="BB14" s="83">
        <v>5.5149057851791561</v>
      </c>
      <c r="BC14" s="83">
        <v>5.5149057851791543</v>
      </c>
      <c r="BD14" s="83">
        <v>5.5149057851791543</v>
      </c>
      <c r="BE14" s="83">
        <v>5.5149057851791552</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52.8" x14ac:dyDescent="0.25">
      <c r="B15" s="56">
        <v>9</v>
      </c>
      <c r="C15" s="91" t="s">
        <v>273</v>
      </c>
      <c r="D15" s="26" t="s">
        <v>343</v>
      </c>
      <c r="E15" s="26" t="s">
        <v>275</v>
      </c>
      <c r="F15" s="26">
        <v>2</v>
      </c>
      <c r="H15" s="82">
        <v>79.378810540022371</v>
      </c>
      <c r="I15" s="82">
        <v>73.538284428852165</v>
      </c>
      <c r="J15" s="82">
        <v>71.063994130032569</v>
      </c>
      <c r="K15" s="82">
        <v>63.75718538863363</v>
      </c>
      <c r="L15" s="82">
        <v>62.527096262658304</v>
      </c>
      <c r="M15" s="82">
        <v>60.408844362242149</v>
      </c>
      <c r="N15" s="82">
        <v>57.51830734981386</v>
      </c>
      <c r="O15" s="82">
        <v>55.715457129231687</v>
      </c>
      <c r="P15" s="82">
        <v>53.256272558800752</v>
      </c>
      <c r="Q15" s="82">
        <v>48.762345736617149</v>
      </c>
      <c r="R15" s="82">
        <v>41.150367955199478</v>
      </c>
      <c r="S15" s="82">
        <v>40.912320982589925</v>
      </c>
      <c r="T15" s="82">
        <v>40.700606869691647</v>
      </c>
      <c r="U15" s="82">
        <v>40.484115657879435</v>
      </c>
      <c r="V15" s="82">
        <v>40.199126913730538</v>
      </c>
      <c r="W15" s="82">
        <v>36.424993030429114</v>
      </c>
      <c r="X15" s="82">
        <v>36.17469824016279</v>
      </c>
      <c r="Y15" s="82">
        <v>35.949894026019216</v>
      </c>
      <c r="Z15" s="82">
        <v>35.717233034622993</v>
      </c>
      <c r="AA15" s="82">
        <v>35.485624389541059</v>
      </c>
      <c r="AB15" s="82">
        <v>31.884932571088608</v>
      </c>
      <c r="AC15" s="82">
        <v>31.678387298166971</v>
      </c>
      <c r="AD15" s="82">
        <v>31.477501368865127</v>
      </c>
      <c r="AE15" s="82">
        <v>31.284183525871551</v>
      </c>
      <c r="AF15" s="82">
        <v>31.086171159124834</v>
      </c>
      <c r="AG15" s="83">
        <v>26.313908261357973</v>
      </c>
      <c r="AH15" s="83">
        <v>26.147856617556844</v>
      </c>
      <c r="AI15" s="83">
        <v>25.982853144164078</v>
      </c>
      <c r="AJ15" s="83">
        <v>25.818891220823232</v>
      </c>
      <c r="AK15" s="83">
        <v>25.655964269042755</v>
      </c>
      <c r="AL15" s="83">
        <v>25.494065751930588</v>
      </c>
      <c r="AM15" s="83">
        <v>25.333189173930517</v>
      </c>
      <c r="AN15" s="83">
        <v>25.173328080560154</v>
      </c>
      <c r="AO15" s="83">
        <v>25.014476058150603</v>
      </c>
      <c r="AP15" s="83">
        <v>24.856626733587795</v>
      </c>
      <c r="AQ15" s="83">
        <v>24.699773774055451</v>
      </c>
      <c r="AR15" s="83">
        <v>24.543910886779724</v>
      </c>
      <c r="AS15" s="83">
        <v>24.389031818775386</v>
      </c>
      <c r="AT15" s="83">
        <v>24.235130356593729</v>
      </c>
      <c r="AU15" s="83">
        <v>24.082200326071987</v>
      </c>
      <c r="AV15" s="83">
        <v>23.930235592084411</v>
      </c>
      <c r="AW15" s="83">
        <v>23.779230058294878</v>
      </c>
      <c r="AX15" s="83">
        <v>23.629177666911119</v>
      </c>
      <c r="AY15" s="83">
        <v>23.480072398440516</v>
      </c>
      <c r="AZ15" s="83">
        <v>23.331908271447368</v>
      </c>
      <c r="BA15" s="83">
        <v>23.184679342311838</v>
      </c>
      <c r="BB15" s="83">
        <v>23.038379704990302</v>
      </c>
      <c r="BC15" s="83">
        <v>22.893003490777307</v>
      </c>
      <c r="BD15" s="83">
        <v>22.748544868069036</v>
      </c>
      <c r="BE15" s="83">
        <v>22.604998042128212</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52.8" x14ac:dyDescent="0.25">
      <c r="B16" s="56">
        <v>10</v>
      </c>
      <c r="C16" s="91" t="s">
        <v>276</v>
      </c>
      <c r="D16" s="26" t="s">
        <v>344</v>
      </c>
      <c r="E16" s="26" t="s">
        <v>278</v>
      </c>
      <c r="F16" s="26">
        <v>2</v>
      </c>
      <c r="H16" s="82">
        <v>143.93008350687012</v>
      </c>
      <c r="I16" s="82">
        <v>145.94496365259855</v>
      </c>
      <c r="J16" s="82">
        <v>147.958475137855</v>
      </c>
      <c r="K16" s="82">
        <v>149.90322924258408</v>
      </c>
      <c r="L16" s="82">
        <v>151.71801436381872</v>
      </c>
      <c r="M16" s="82">
        <v>153.38073211995535</v>
      </c>
      <c r="N16" s="82">
        <v>154.80390726021517</v>
      </c>
      <c r="O16" s="82">
        <v>156.36515783589769</v>
      </c>
      <c r="P16" s="82">
        <v>157.77999031941172</v>
      </c>
      <c r="Q16" s="82">
        <v>158.95460314921402</v>
      </c>
      <c r="R16" s="82">
        <v>160.17054404353613</v>
      </c>
      <c r="S16" s="82">
        <v>161.18706066057396</v>
      </c>
      <c r="T16" s="82">
        <v>162.10162144251336</v>
      </c>
      <c r="U16" s="82">
        <v>163.04341647552408</v>
      </c>
      <c r="V16" s="82">
        <v>164.30964236444291</v>
      </c>
      <c r="W16" s="82">
        <v>165.61153467678668</v>
      </c>
      <c r="X16" s="82">
        <v>166.86476090296725</v>
      </c>
      <c r="Y16" s="82">
        <v>168.00220573576794</v>
      </c>
      <c r="Z16" s="82">
        <v>169.19627829186604</v>
      </c>
      <c r="AA16" s="82">
        <v>170.40035503322272</v>
      </c>
      <c r="AB16" s="82">
        <v>171.59488426381125</v>
      </c>
      <c r="AC16" s="82">
        <v>172.81391081631588</v>
      </c>
      <c r="AD16" s="82">
        <v>174.01454125650133</v>
      </c>
      <c r="AE16" s="82">
        <v>175.18340334630025</v>
      </c>
      <c r="AF16" s="82">
        <v>176.39720358925751</v>
      </c>
      <c r="AG16" s="83">
        <v>177.61522715778321</v>
      </c>
      <c r="AH16" s="83">
        <v>178.84092785505047</v>
      </c>
      <c r="AI16" s="83">
        <v>180.07435376031319</v>
      </c>
      <c r="AJ16" s="83">
        <v>181.31555325069854</v>
      </c>
      <c r="AK16" s="83">
        <v>182.56457500301715</v>
      </c>
      <c r="AL16" s="83">
        <v>183.8214679955837</v>
      </c>
      <c r="AM16" s="83">
        <v>185.08628151004842</v>
      </c>
      <c r="AN16" s="83">
        <v>186.35906513323911</v>
      </c>
      <c r="AO16" s="83">
        <v>187.63986875901395</v>
      </c>
      <c r="AP16" s="83">
        <v>188.92874259012527</v>
      </c>
      <c r="AQ16" s="83">
        <v>190.22573714009417</v>
      </c>
      <c r="AR16" s="83">
        <v>191.53090323509593</v>
      </c>
      <c r="AS16" s="83">
        <v>192.84429201585664</v>
      </c>
      <c r="AT16" s="83">
        <v>194.16595493956078</v>
      </c>
      <c r="AU16" s="83">
        <v>195.49594378176997</v>
      </c>
      <c r="AV16" s="83">
        <v>196.83431063835286</v>
      </c>
      <c r="AW16" s="83">
        <v>198.18110792742638</v>
      </c>
      <c r="AX16" s="83">
        <v>199.53638839130812</v>
      </c>
      <c r="AY16" s="83">
        <v>200.90020509848026</v>
      </c>
      <c r="AZ16" s="83">
        <v>202.27261144556476</v>
      </c>
      <c r="BA16" s="83">
        <v>203.65366115931022</v>
      </c>
      <c r="BB16" s="83">
        <v>205.04340829859009</v>
      </c>
      <c r="BC16" s="83">
        <v>206.44190725641275</v>
      </c>
      <c r="BD16" s="83">
        <v>207.84921276194297</v>
      </c>
      <c r="BE16" s="83">
        <v>209.26537988253529</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52.8" x14ac:dyDescent="0.25">
      <c r="B17" s="56">
        <v>11</v>
      </c>
      <c r="C17" s="91" t="s">
        <v>288</v>
      </c>
      <c r="D17" s="26" t="s">
        <v>345</v>
      </c>
      <c r="E17" s="26" t="s">
        <v>290</v>
      </c>
      <c r="F17" s="26">
        <v>0</v>
      </c>
      <c r="H17" s="88">
        <v>0.87168887576548537</v>
      </c>
      <c r="I17" s="88">
        <v>0.87353440594462251</v>
      </c>
      <c r="J17" s="88">
        <v>0.87545384179256736</v>
      </c>
      <c r="K17" s="88">
        <v>0.87732290837576477</v>
      </c>
      <c r="L17" s="88">
        <v>0.87906078830592205</v>
      </c>
      <c r="M17" s="88">
        <v>0.87997705111846847</v>
      </c>
      <c r="N17" s="88">
        <v>0.88073370521666117</v>
      </c>
      <c r="O17" s="88">
        <v>0.88157429736112392</v>
      </c>
      <c r="P17" s="88">
        <v>0.88231115517867409</v>
      </c>
      <c r="Q17" s="88">
        <v>0.88288547140569251</v>
      </c>
      <c r="R17" s="88">
        <v>0.88347325552676959</v>
      </c>
      <c r="S17" s="88">
        <v>0.88393874505121428</v>
      </c>
      <c r="T17" s="88">
        <v>0.88435547821233551</v>
      </c>
      <c r="U17" s="88">
        <v>0.88476374359701271</v>
      </c>
      <c r="V17" s="88">
        <v>0.88536036114120698</v>
      </c>
      <c r="W17" s="88">
        <v>0.88597032181165702</v>
      </c>
      <c r="X17" s="88">
        <v>0.88654265111442254</v>
      </c>
      <c r="Y17" s="88">
        <v>0.88704072110405552</v>
      </c>
      <c r="Z17" s="88">
        <v>0.88756562801266814</v>
      </c>
      <c r="AA17" s="88">
        <v>0.88808739839773931</v>
      </c>
      <c r="AB17" s="88">
        <v>0.88859964805764369</v>
      </c>
      <c r="AC17" s="88">
        <v>0.88911706739975105</v>
      </c>
      <c r="AD17" s="88">
        <v>0.88961856823163121</v>
      </c>
      <c r="AE17" s="88">
        <v>0.89009561293443806</v>
      </c>
      <c r="AF17" s="88">
        <v>0.89059172602163073</v>
      </c>
      <c r="AG17" s="89">
        <v>0.89108417467279499</v>
      </c>
      <c r="AH17" s="89">
        <v>0.89157323976085356</v>
      </c>
      <c r="AI17" s="89">
        <v>0.89205894111172213</v>
      </c>
      <c r="AJ17" s="89">
        <v>0.8925412984202038</v>
      </c>
      <c r="AK17" s="89">
        <v>0.89302033125078606</v>
      </c>
      <c r="AL17" s="89">
        <v>0.89349605903843132</v>
      </c>
      <c r="AM17" s="89">
        <v>0.89396850108936377</v>
      </c>
      <c r="AN17" s="89">
        <v>0.89443767658184992</v>
      </c>
      <c r="AO17" s="89">
        <v>0.89490360456697415</v>
      </c>
      <c r="AP17" s="89">
        <v>0.89536630396941053</v>
      </c>
      <c r="AQ17" s="89">
        <v>0.89582579358818748</v>
      </c>
      <c r="AR17" s="89">
        <v>0.89628209209744936</v>
      </c>
      <c r="AS17" s="89">
        <v>0.89673521804721246</v>
      </c>
      <c r="AT17" s="89">
        <v>0.89718518986411522</v>
      </c>
      <c r="AU17" s="89">
        <v>0.89763202585216528</v>
      </c>
      <c r="AV17" s="89">
        <v>0.89807574419348002</v>
      </c>
      <c r="AW17" s="89">
        <v>0.89851636294902326</v>
      </c>
      <c r="AX17" s="89">
        <v>0.89895390005933651</v>
      </c>
      <c r="AY17" s="89">
        <v>0.89938837334526656</v>
      </c>
      <c r="AZ17" s="89">
        <v>0.89981980050868648</v>
      </c>
      <c r="BA17" s="89">
        <v>0.90024819913321408</v>
      </c>
      <c r="BB17" s="89">
        <v>0.90067358668492381</v>
      </c>
      <c r="BC17" s="89">
        <v>0.90109598051305506</v>
      </c>
      <c r="BD17" s="89">
        <v>0.90151539785071577</v>
      </c>
      <c r="BE17" s="89">
        <v>0.901931855815581</v>
      </c>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row>
    <row r="18" spans="2:88" x14ac:dyDescent="0.25">
      <c r="C18" s="58"/>
      <c r="D18" s="59"/>
      <c r="E18" s="59"/>
      <c r="F18" s="58"/>
    </row>
    <row r="19" spans="2:88" x14ac:dyDescent="0.25"/>
    <row r="20" spans="2:88" x14ac:dyDescent="0.25"/>
    <row r="21" spans="2:88" x14ac:dyDescent="0.25">
      <c r="B21" s="45" t="s">
        <v>116</v>
      </c>
    </row>
    <row r="22" spans="2:88" x14ac:dyDescent="0.25"/>
    <row r="23" spans="2:88" x14ac:dyDescent="0.25">
      <c r="B23" s="46"/>
      <c r="C23" t="s">
        <v>117</v>
      </c>
    </row>
    <row r="24" spans="2:88" x14ac:dyDescent="0.25"/>
    <row r="25" spans="2:88" x14ac:dyDescent="0.25">
      <c r="B25" s="47"/>
      <c r="C25" t="s">
        <v>118</v>
      </c>
    </row>
    <row r="26" spans="2:88" x14ac:dyDescent="0.25"/>
    <row r="27" spans="2:88" x14ac:dyDescent="0.25"/>
    <row r="28" spans="2:88" x14ac:dyDescent="0.25"/>
    <row r="29" spans="2:88" ht="14.4" x14ac:dyDescent="0.3">
      <c r="B29" s="124" t="s">
        <v>346</v>
      </c>
      <c r="C29" s="125"/>
      <c r="D29" s="125"/>
      <c r="E29" s="125"/>
      <c r="F29" s="125"/>
      <c r="G29" s="125"/>
      <c r="H29" s="125"/>
      <c r="I29" s="126"/>
    </row>
    <row r="30" spans="2:88" x14ac:dyDescent="0.25"/>
    <row r="31" spans="2:88" s="6" customFormat="1" x14ac:dyDescent="0.25">
      <c r="B31" s="48" t="s">
        <v>72</v>
      </c>
      <c r="C31" s="127" t="s">
        <v>121</v>
      </c>
      <c r="D31" s="127"/>
      <c r="E31" s="127"/>
      <c r="F31" s="127"/>
      <c r="G31" s="127"/>
      <c r="H31" s="127"/>
      <c r="I31" s="127"/>
    </row>
    <row r="32" spans="2:88" s="6" customFormat="1" ht="59.7" customHeight="1" x14ac:dyDescent="0.25">
      <c r="B32" s="49">
        <v>1</v>
      </c>
      <c r="C32" s="115" t="s">
        <v>347</v>
      </c>
      <c r="D32" s="116"/>
      <c r="E32" s="116"/>
      <c r="F32" s="116"/>
      <c r="G32" s="116"/>
      <c r="H32" s="116"/>
      <c r="I32" s="116"/>
    </row>
    <row r="33" spans="2:9" s="6" customFormat="1" ht="54" customHeight="1" x14ac:dyDescent="0.25">
      <c r="B33" s="49">
        <v>2</v>
      </c>
      <c r="C33" s="115" t="s">
        <v>348</v>
      </c>
      <c r="D33" s="116"/>
      <c r="E33" s="116"/>
      <c r="F33" s="116"/>
      <c r="G33" s="116"/>
      <c r="H33" s="116"/>
      <c r="I33" s="116"/>
    </row>
    <row r="34" spans="2:9" s="6" customFormat="1" ht="58.2" customHeight="1" x14ac:dyDescent="0.25">
      <c r="B34" s="49">
        <v>3</v>
      </c>
      <c r="C34" s="115" t="s">
        <v>349</v>
      </c>
      <c r="D34" s="116"/>
      <c r="E34" s="116"/>
      <c r="F34" s="116"/>
      <c r="G34" s="116"/>
      <c r="H34" s="116"/>
      <c r="I34" s="116"/>
    </row>
    <row r="35" spans="2:9" s="6" customFormat="1" ht="61.2" customHeight="1" x14ac:dyDescent="0.25">
      <c r="B35" s="49">
        <v>4</v>
      </c>
      <c r="C35" s="115" t="s">
        <v>350</v>
      </c>
      <c r="D35" s="116"/>
      <c r="E35" s="116"/>
      <c r="F35" s="116"/>
      <c r="G35" s="116"/>
      <c r="H35" s="116"/>
      <c r="I35" s="116"/>
    </row>
    <row r="36" spans="2:9" s="6" customFormat="1" ht="58.5" customHeight="1" x14ac:dyDescent="0.25">
      <c r="B36" s="49">
        <v>5</v>
      </c>
      <c r="C36" s="115" t="s">
        <v>351</v>
      </c>
      <c r="D36" s="116"/>
      <c r="E36" s="116"/>
      <c r="F36" s="116"/>
      <c r="G36" s="116"/>
      <c r="H36" s="116"/>
      <c r="I36" s="116"/>
    </row>
    <row r="37" spans="2:9" s="6" customFormat="1" ht="75.45" customHeight="1" x14ac:dyDescent="0.25">
      <c r="B37" s="49">
        <v>6</v>
      </c>
      <c r="C37" s="115" t="s">
        <v>352</v>
      </c>
      <c r="D37" s="116"/>
      <c r="E37" s="116"/>
      <c r="F37" s="116"/>
      <c r="G37" s="116"/>
      <c r="H37" s="116"/>
      <c r="I37" s="116"/>
    </row>
    <row r="38" spans="2:9" s="6" customFormat="1" ht="61.5" customHeight="1" x14ac:dyDescent="0.25">
      <c r="B38" s="49">
        <v>7</v>
      </c>
      <c r="C38" s="115" t="s">
        <v>353</v>
      </c>
      <c r="D38" s="116"/>
      <c r="E38" s="116"/>
      <c r="F38" s="116"/>
      <c r="G38" s="116"/>
      <c r="H38" s="116"/>
      <c r="I38" s="116"/>
    </row>
    <row r="39" spans="2:9" s="6" customFormat="1" ht="75.45" customHeight="1" x14ac:dyDescent="0.25">
      <c r="B39" s="49">
        <v>8</v>
      </c>
      <c r="C39" s="115" t="s">
        <v>354</v>
      </c>
      <c r="D39" s="116"/>
      <c r="E39" s="116"/>
      <c r="F39" s="116"/>
      <c r="G39" s="116"/>
      <c r="H39" s="116"/>
      <c r="I39" s="116"/>
    </row>
    <row r="40" spans="2:9" s="6" customFormat="1" ht="66" customHeight="1" x14ac:dyDescent="0.25">
      <c r="B40" s="49">
        <v>9</v>
      </c>
      <c r="C40" s="115" t="s">
        <v>355</v>
      </c>
      <c r="D40" s="116"/>
      <c r="E40" s="116"/>
      <c r="F40" s="116"/>
      <c r="G40" s="116"/>
      <c r="H40" s="116"/>
      <c r="I40" s="116"/>
    </row>
    <row r="41" spans="2:9" s="6" customFormat="1" ht="54.45" customHeight="1" x14ac:dyDescent="0.25">
      <c r="B41" s="49">
        <v>10</v>
      </c>
      <c r="C41" s="115" t="s">
        <v>356</v>
      </c>
      <c r="D41" s="116"/>
      <c r="E41" s="116"/>
      <c r="F41" s="116"/>
      <c r="G41" s="116"/>
      <c r="H41" s="116"/>
      <c r="I41" s="116"/>
    </row>
    <row r="42" spans="2:9" s="6" customFormat="1" ht="57.45" customHeight="1" x14ac:dyDescent="0.25">
      <c r="B42" s="49">
        <v>11</v>
      </c>
      <c r="C42" s="115" t="s">
        <v>357</v>
      </c>
      <c r="D42" s="116"/>
      <c r="E42" s="116"/>
      <c r="F42" s="116"/>
      <c r="G42" s="116"/>
      <c r="H42" s="116"/>
      <c r="I42" s="116"/>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AU73"/>
  <sheetViews>
    <sheetView showGridLines="0" topLeftCell="K1" zoomScale="85" zoomScaleNormal="85" workbookViewId="0">
      <selection activeCell="V9" sqref="V9"/>
    </sheetView>
  </sheetViews>
  <sheetFormatPr defaultColWidth="8.69921875"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27" width="10.69921875" customWidth="1"/>
    <col min="28" max="47" width="8.69921875" customWidth="1"/>
  </cols>
  <sheetData>
    <row r="1" spans="2:47" ht="20.399999999999999" x14ac:dyDescent="0.25">
      <c r="B1" s="108" t="s">
        <v>358</v>
      </c>
      <c r="C1" s="108"/>
      <c r="D1" s="108"/>
      <c r="E1" s="108"/>
      <c r="F1" s="108"/>
    </row>
    <row r="2" spans="2:47" ht="14.4" thickBot="1" x14ac:dyDescent="0.3"/>
    <row r="3" spans="2:47" ht="16.8" thickBot="1" x14ac:dyDescent="0.3">
      <c r="B3" s="120" t="s">
        <v>3</v>
      </c>
      <c r="C3" s="121"/>
      <c r="D3" s="130" t="str">
        <f>'Cover sheet'!C5</f>
        <v>Southern Water</v>
      </c>
      <c r="E3" s="131"/>
      <c r="F3" s="132"/>
    </row>
    <row r="4" spans="2:47" ht="16.8" thickBot="1" x14ac:dyDescent="0.3">
      <c r="B4" s="120" t="s">
        <v>6</v>
      </c>
      <c r="C4" s="121"/>
      <c r="D4" s="130" t="str">
        <f>'Cover sheet'!C6</f>
        <v>Hampshire Southampton East</v>
      </c>
      <c r="E4" s="131"/>
      <c r="F4" s="132"/>
    </row>
    <row r="5" spans="2:47" ht="15.6" thickBot="1" x14ac:dyDescent="0.35">
      <c r="C5" s="37"/>
      <c r="D5" s="23"/>
      <c r="H5" s="98">
        <v>1</v>
      </c>
      <c r="I5" s="98">
        <v>2</v>
      </c>
      <c r="J5" s="98">
        <v>3</v>
      </c>
      <c r="K5" s="98">
        <v>4</v>
      </c>
      <c r="L5" s="98">
        <v>5</v>
      </c>
      <c r="M5" s="98">
        <v>6</v>
      </c>
      <c r="N5" s="98">
        <v>7</v>
      </c>
      <c r="O5" s="98">
        <v>8</v>
      </c>
      <c r="P5" s="98">
        <v>9</v>
      </c>
      <c r="Q5" s="98">
        <v>10</v>
      </c>
      <c r="R5" s="98">
        <v>11</v>
      </c>
      <c r="S5" s="98">
        <v>12</v>
      </c>
      <c r="T5" s="98">
        <v>13</v>
      </c>
      <c r="U5" s="98">
        <v>14</v>
      </c>
      <c r="V5" s="98">
        <v>15</v>
      </c>
      <c r="W5" s="98">
        <v>16</v>
      </c>
      <c r="X5" s="98">
        <v>17</v>
      </c>
      <c r="Y5" s="98">
        <v>18</v>
      </c>
      <c r="Z5" s="98">
        <v>19</v>
      </c>
      <c r="AA5" s="98">
        <v>20</v>
      </c>
      <c r="AB5" s="98">
        <v>21</v>
      </c>
      <c r="AC5" s="98">
        <v>22</v>
      </c>
      <c r="AD5" s="98">
        <v>23</v>
      </c>
      <c r="AE5" s="98">
        <v>24</v>
      </c>
      <c r="AF5" s="98">
        <v>25</v>
      </c>
      <c r="AG5" s="98">
        <v>26</v>
      </c>
      <c r="AH5" s="98">
        <v>27</v>
      </c>
      <c r="AI5" s="98">
        <v>28</v>
      </c>
      <c r="AJ5" s="98">
        <v>29</v>
      </c>
      <c r="AK5" s="98">
        <v>30</v>
      </c>
      <c r="AL5" s="98">
        <v>31</v>
      </c>
      <c r="AM5" s="98">
        <v>32</v>
      </c>
      <c r="AN5" s="98">
        <v>33</v>
      </c>
      <c r="AO5" s="98">
        <v>34</v>
      </c>
      <c r="AP5" s="98">
        <v>35</v>
      </c>
      <c r="AQ5" s="98">
        <v>36</v>
      </c>
      <c r="AR5" s="98">
        <v>37</v>
      </c>
      <c r="AS5" s="98">
        <v>38</v>
      </c>
      <c r="AT5" s="98">
        <v>39</v>
      </c>
      <c r="AU5" s="98">
        <v>40</v>
      </c>
    </row>
    <row r="6" spans="2:47" ht="14.4" thickBot="1" x14ac:dyDescent="0.3">
      <c r="B6" s="61" t="s">
        <v>72</v>
      </c>
      <c r="C6" s="60" t="s">
        <v>155</v>
      </c>
      <c r="D6" s="18" t="s">
        <v>74</v>
      </c>
      <c r="E6" s="18" t="s">
        <v>75</v>
      </c>
      <c r="F6" s="75" t="s">
        <v>76</v>
      </c>
      <c r="H6" s="18" t="s">
        <v>359</v>
      </c>
      <c r="I6" s="18" t="s">
        <v>360</v>
      </c>
      <c r="J6" s="18" t="s">
        <v>361</v>
      </c>
      <c r="K6" s="18" t="s">
        <v>362</v>
      </c>
      <c r="L6" s="18" t="s">
        <v>363</v>
      </c>
      <c r="M6" s="18" t="s">
        <v>364</v>
      </c>
      <c r="N6" s="18" t="s">
        <v>365</v>
      </c>
      <c r="O6" s="18" t="s">
        <v>366</v>
      </c>
      <c r="P6" s="18" t="s">
        <v>367</v>
      </c>
      <c r="Q6" s="18" t="s">
        <v>368</v>
      </c>
      <c r="R6" s="18" t="s">
        <v>369</v>
      </c>
      <c r="S6" s="18" t="s">
        <v>370</v>
      </c>
      <c r="T6" s="18" t="s">
        <v>371</v>
      </c>
      <c r="U6" s="18" t="s">
        <v>372</v>
      </c>
      <c r="V6" s="18" t="s">
        <v>373</v>
      </c>
      <c r="W6" s="18" t="s">
        <v>374</v>
      </c>
      <c r="X6" s="18" t="s">
        <v>375</v>
      </c>
      <c r="Y6" s="18" t="s">
        <v>376</v>
      </c>
      <c r="Z6" s="18" t="s">
        <v>377</v>
      </c>
      <c r="AA6" s="18" t="s">
        <v>378</v>
      </c>
      <c r="AB6" s="18" t="s">
        <v>379</v>
      </c>
      <c r="AC6" s="18" t="s">
        <v>380</v>
      </c>
      <c r="AD6" s="18" t="s">
        <v>381</v>
      </c>
      <c r="AE6" s="18" t="s">
        <v>382</v>
      </c>
      <c r="AF6" s="18" t="s">
        <v>383</v>
      </c>
      <c r="AG6" s="18" t="s">
        <v>384</v>
      </c>
      <c r="AH6" s="18" t="s">
        <v>385</v>
      </c>
      <c r="AI6" s="18" t="s">
        <v>386</v>
      </c>
      <c r="AJ6" s="18" t="s">
        <v>387</v>
      </c>
      <c r="AK6" s="18" t="s">
        <v>388</v>
      </c>
      <c r="AL6" s="18" t="s">
        <v>389</v>
      </c>
      <c r="AM6" s="18" t="s">
        <v>390</v>
      </c>
      <c r="AN6" s="18" t="s">
        <v>391</v>
      </c>
      <c r="AO6" s="18" t="s">
        <v>392</v>
      </c>
      <c r="AP6" s="18" t="s">
        <v>393</v>
      </c>
      <c r="AQ6" s="18" t="s">
        <v>394</v>
      </c>
      <c r="AR6" s="99" t="s">
        <v>395</v>
      </c>
      <c r="AS6" s="99" t="s">
        <v>396</v>
      </c>
      <c r="AT6" s="99" t="s">
        <v>397</v>
      </c>
      <c r="AU6" s="99" t="s">
        <v>398</v>
      </c>
    </row>
    <row r="7" spans="2:47" ht="114" x14ac:dyDescent="0.25">
      <c r="B7" s="56">
        <v>1</v>
      </c>
      <c r="C7" s="28" t="s">
        <v>399</v>
      </c>
      <c r="D7" s="34" t="s">
        <v>400</v>
      </c>
      <c r="E7" s="34" t="s">
        <v>100</v>
      </c>
      <c r="F7" s="34" t="s">
        <v>79</v>
      </c>
      <c r="H7" s="100" t="s">
        <v>401</v>
      </c>
      <c r="I7" s="100" t="s">
        <v>402</v>
      </c>
      <c r="J7" s="100" t="s">
        <v>403</v>
      </c>
      <c r="K7" s="100" t="s">
        <v>404</v>
      </c>
      <c r="L7" s="100" t="s">
        <v>405</v>
      </c>
      <c r="M7" s="100" t="s">
        <v>406</v>
      </c>
      <c r="N7" s="100" t="s">
        <v>407</v>
      </c>
      <c r="O7" s="100" t="s">
        <v>408</v>
      </c>
      <c r="P7" s="100" t="s">
        <v>409</v>
      </c>
      <c r="Q7" s="100" t="s">
        <v>410</v>
      </c>
      <c r="R7" s="100" t="s">
        <v>411</v>
      </c>
      <c r="S7" s="100" t="s">
        <v>412</v>
      </c>
      <c r="T7" s="100" t="s">
        <v>413</v>
      </c>
      <c r="U7" s="100" t="s">
        <v>414</v>
      </c>
      <c r="V7" s="100" t="s">
        <v>415</v>
      </c>
      <c r="W7" s="100" t="s">
        <v>416</v>
      </c>
      <c r="X7" s="100" t="s">
        <v>417</v>
      </c>
      <c r="Y7" s="100" t="s">
        <v>418</v>
      </c>
      <c r="Z7" s="100" t="s">
        <v>419</v>
      </c>
      <c r="AA7" s="100" t="s">
        <v>420</v>
      </c>
      <c r="AB7" s="100" t="s">
        <v>421</v>
      </c>
      <c r="AC7" s="100" t="s">
        <v>422</v>
      </c>
      <c r="AD7" s="100" t="s">
        <v>423</v>
      </c>
      <c r="AE7" s="100" t="s">
        <v>424</v>
      </c>
      <c r="AF7" s="100" t="s">
        <v>425</v>
      </c>
      <c r="AG7" s="100" t="s">
        <v>426</v>
      </c>
      <c r="AH7" s="100" t="s">
        <v>427</v>
      </c>
      <c r="AI7" s="100" t="s">
        <v>428</v>
      </c>
      <c r="AJ7" s="100" t="s">
        <v>429</v>
      </c>
      <c r="AK7" s="100" t="s">
        <v>430</v>
      </c>
      <c r="AL7" s="100" t="s">
        <v>431</v>
      </c>
      <c r="AM7" s="100" t="s">
        <v>432</v>
      </c>
      <c r="AN7" s="100" t="s">
        <v>433</v>
      </c>
      <c r="AO7" s="100" t="s">
        <v>434</v>
      </c>
      <c r="AP7" s="100" t="s">
        <v>435</v>
      </c>
      <c r="AQ7" s="100" t="s">
        <v>436</v>
      </c>
      <c r="AR7" s="100" t="s">
        <v>437</v>
      </c>
      <c r="AS7" s="100" t="s">
        <v>438</v>
      </c>
      <c r="AT7" s="100" t="s">
        <v>438</v>
      </c>
      <c r="AU7" s="100" t="s">
        <v>438</v>
      </c>
    </row>
    <row r="8" spans="2:47" ht="39.6" x14ac:dyDescent="0.25">
      <c r="B8" s="56">
        <v>2</v>
      </c>
      <c r="C8" s="91" t="s">
        <v>439</v>
      </c>
      <c r="D8" s="34" t="s">
        <v>440</v>
      </c>
      <c r="E8" s="34" t="s">
        <v>100</v>
      </c>
      <c r="F8" s="34" t="s">
        <v>79</v>
      </c>
      <c r="H8" s="100" t="s">
        <v>441</v>
      </c>
      <c r="I8" s="100" t="s">
        <v>442</v>
      </c>
      <c r="J8" s="100" t="s">
        <v>443</v>
      </c>
      <c r="K8" s="100" t="s">
        <v>444</v>
      </c>
      <c r="L8" s="100" t="s">
        <v>445</v>
      </c>
      <c r="M8" s="100" t="s">
        <v>446</v>
      </c>
      <c r="N8" s="100" t="s">
        <v>447</v>
      </c>
      <c r="O8" s="100" t="s">
        <v>448</v>
      </c>
      <c r="P8" s="100" t="s">
        <v>449</v>
      </c>
      <c r="Q8" s="100" t="s">
        <v>450</v>
      </c>
      <c r="R8" s="100" t="s">
        <v>451</v>
      </c>
      <c r="S8" s="100" t="s">
        <v>452</v>
      </c>
      <c r="T8" s="100" t="s">
        <v>453</v>
      </c>
      <c r="U8" s="100" t="s">
        <v>454</v>
      </c>
      <c r="V8" s="100" t="s">
        <v>455</v>
      </c>
      <c r="W8" s="100" t="s">
        <v>456</v>
      </c>
      <c r="X8" s="100" t="s">
        <v>457</v>
      </c>
      <c r="Y8" s="100" t="s">
        <v>458</v>
      </c>
      <c r="Z8" s="100" t="s">
        <v>459</v>
      </c>
      <c r="AA8" s="100" t="s">
        <v>460</v>
      </c>
      <c r="AB8" s="100" t="s">
        <v>461</v>
      </c>
      <c r="AC8" s="100" t="s">
        <v>462</v>
      </c>
      <c r="AD8" s="100" t="s">
        <v>463</v>
      </c>
      <c r="AE8" s="100" t="s">
        <v>464</v>
      </c>
      <c r="AF8" s="100" t="s">
        <v>465</v>
      </c>
      <c r="AG8" s="100" t="s">
        <v>466</v>
      </c>
      <c r="AH8" s="100" t="s">
        <v>467</v>
      </c>
      <c r="AI8" s="100" t="s">
        <v>468</v>
      </c>
      <c r="AJ8" s="100" t="s">
        <v>469</v>
      </c>
      <c r="AK8" s="100" t="s">
        <v>470</v>
      </c>
      <c r="AL8" s="100" t="s">
        <v>471</v>
      </c>
      <c r="AM8" s="100" t="s">
        <v>472</v>
      </c>
      <c r="AN8" s="100" t="s">
        <v>473</v>
      </c>
      <c r="AO8" s="100" t="s">
        <v>474</v>
      </c>
      <c r="AP8" s="100" t="s">
        <v>475</v>
      </c>
      <c r="AQ8" s="100" t="s">
        <v>476</v>
      </c>
      <c r="AR8" s="100" t="s">
        <v>477</v>
      </c>
      <c r="AS8" s="100" t="s">
        <v>438</v>
      </c>
      <c r="AT8" s="100" t="s">
        <v>438</v>
      </c>
      <c r="AU8" s="100" t="s">
        <v>438</v>
      </c>
    </row>
    <row r="9" spans="2:47" ht="39.6" x14ac:dyDescent="0.25">
      <c r="B9" s="56">
        <v>3</v>
      </c>
      <c r="C9" s="91" t="s">
        <v>478</v>
      </c>
      <c r="D9" s="34" t="s">
        <v>479</v>
      </c>
      <c r="E9" s="34" t="s">
        <v>100</v>
      </c>
      <c r="F9" s="34" t="s">
        <v>79</v>
      </c>
      <c r="H9" s="100" t="s">
        <v>480</v>
      </c>
      <c r="I9" s="100" t="s">
        <v>480</v>
      </c>
      <c r="J9" s="100" t="s">
        <v>480</v>
      </c>
      <c r="K9" s="100" t="s">
        <v>480</v>
      </c>
      <c r="L9" s="100" t="s">
        <v>481</v>
      </c>
      <c r="M9" s="100" t="s">
        <v>481</v>
      </c>
      <c r="N9" s="100" t="s">
        <v>482</v>
      </c>
      <c r="O9" s="100" t="s">
        <v>483</v>
      </c>
      <c r="P9" s="100" t="s">
        <v>483</v>
      </c>
      <c r="Q9" s="100" t="s">
        <v>484</v>
      </c>
      <c r="R9" s="100" t="s">
        <v>484</v>
      </c>
      <c r="S9" s="100" t="s">
        <v>484</v>
      </c>
      <c r="T9" s="100" t="s">
        <v>484</v>
      </c>
      <c r="U9" s="100" t="s">
        <v>484</v>
      </c>
      <c r="V9" s="100" t="s">
        <v>484</v>
      </c>
      <c r="W9" s="100" t="s">
        <v>484</v>
      </c>
      <c r="X9" s="100" t="s">
        <v>484</v>
      </c>
      <c r="Y9" s="100" t="s">
        <v>484</v>
      </c>
      <c r="Z9" s="100" t="s">
        <v>484</v>
      </c>
      <c r="AA9" s="100" t="s">
        <v>485</v>
      </c>
      <c r="AB9" s="100" t="s">
        <v>485</v>
      </c>
      <c r="AC9" s="100" t="s">
        <v>486</v>
      </c>
      <c r="AD9" s="100" t="s">
        <v>486</v>
      </c>
      <c r="AE9" s="100" t="s">
        <v>487</v>
      </c>
      <c r="AF9" s="100" t="s">
        <v>487</v>
      </c>
      <c r="AG9" s="100" t="s">
        <v>487</v>
      </c>
      <c r="AH9" s="100" t="s">
        <v>487</v>
      </c>
      <c r="AI9" s="100" t="s">
        <v>487</v>
      </c>
      <c r="AJ9" s="100" t="s">
        <v>487</v>
      </c>
      <c r="AK9" s="100" t="s">
        <v>487</v>
      </c>
      <c r="AL9" s="100" t="s">
        <v>487</v>
      </c>
      <c r="AM9" s="100" t="s">
        <v>488</v>
      </c>
      <c r="AN9" s="100" t="s">
        <v>489</v>
      </c>
      <c r="AO9" s="100" t="s">
        <v>489</v>
      </c>
      <c r="AP9" s="100" t="s">
        <v>487</v>
      </c>
      <c r="AQ9" s="100" t="s">
        <v>487</v>
      </c>
      <c r="AR9" s="100" t="s">
        <v>487</v>
      </c>
      <c r="AS9" s="100" t="s">
        <v>438</v>
      </c>
      <c r="AT9" s="100" t="s">
        <v>438</v>
      </c>
      <c r="AU9" s="100" t="s">
        <v>438</v>
      </c>
    </row>
    <row r="10" spans="2:47" ht="39.6" x14ac:dyDescent="0.25">
      <c r="B10" s="56">
        <v>4</v>
      </c>
      <c r="C10" s="91" t="s">
        <v>490</v>
      </c>
      <c r="D10" s="34" t="s">
        <v>491</v>
      </c>
      <c r="E10" s="34" t="s">
        <v>492</v>
      </c>
      <c r="F10" s="34" t="s">
        <v>79</v>
      </c>
      <c r="H10" s="100" t="s">
        <v>493</v>
      </c>
      <c r="I10" s="100" t="s">
        <v>493</v>
      </c>
      <c r="J10" s="100" t="s">
        <v>494</v>
      </c>
      <c r="K10" s="100" t="s">
        <v>494</v>
      </c>
      <c r="L10" s="100" t="s">
        <v>494</v>
      </c>
      <c r="M10" s="100" t="s">
        <v>493</v>
      </c>
      <c r="N10" s="100" t="s">
        <v>494</v>
      </c>
      <c r="O10" s="100" t="s">
        <v>494</v>
      </c>
      <c r="P10" s="100" t="s">
        <v>494</v>
      </c>
      <c r="Q10" s="100" t="s">
        <v>493</v>
      </c>
      <c r="R10" s="100" t="s">
        <v>493</v>
      </c>
      <c r="S10" s="100" t="s">
        <v>493</v>
      </c>
      <c r="T10" s="100" t="s">
        <v>493</v>
      </c>
      <c r="U10" s="100" t="s">
        <v>493</v>
      </c>
      <c r="V10" s="100" t="s">
        <v>493</v>
      </c>
      <c r="W10" s="100" t="s">
        <v>493</v>
      </c>
      <c r="X10" s="100" t="s">
        <v>493</v>
      </c>
      <c r="Y10" s="100" t="s">
        <v>493</v>
      </c>
      <c r="Z10" s="100" t="s">
        <v>493</v>
      </c>
      <c r="AA10" s="100" t="s">
        <v>493</v>
      </c>
      <c r="AB10" s="100" t="s">
        <v>493</v>
      </c>
      <c r="AC10" s="100" t="s">
        <v>494</v>
      </c>
      <c r="AD10" s="100" t="s">
        <v>494</v>
      </c>
      <c r="AE10" s="100" t="s">
        <v>494</v>
      </c>
      <c r="AF10" s="100" t="s">
        <v>494</v>
      </c>
      <c r="AG10" s="100" t="s">
        <v>494</v>
      </c>
      <c r="AH10" s="100" t="s">
        <v>494</v>
      </c>
      <c r="AI10" s="100" t="s">
        <v>493</v>
      </c>
      <c r="AJ10" s="100" t="s">
        <v>494</v>
      </c>
      <c r="AK10" s="100" t="s">
        <v>493</v>
      </c>
      <c r="AL10" s="100" t="s">
        <v>493</v>
      </c>
      <c r="AM10" s="100" t="s">
        <v>494</v>
      </c>
      <c r="AN10" s="100" t="s">
        <v>494</v>
      </c>
      <c r="AO10" s="100" t="s">
        <v>493</v>
      </c>
      <c r="AP10" s="100" t="s">
        <v>494</v>
      </c>
      <c r="AQ10" s="100" t="s">
        <v>493</v>
      </c>
      <c r="AR10" s="100" t="s">
        <v>493</v>
      </c>
      <c r="AS10" s="100" t="s">
        <v>438</v>
      </c>
      <c r="AT10" s="100" t="s">
        <v>438</v>
      </c>
      <c r="AU10" s="100" t="s">
        <v>438</v>
      </c>
    </row>
    <row r="11" spans="2:47" ht="39.6" x14ac:dyDescent="0.25">
      <c r="B11" s="56">
        <v>5</v>
      </c>
      <c r="C11" s="91" t="s">
        <v>495</v>
      </c>
      <c r="D11" s="34" t="s">
        <v>496</v>
      </c>
      <c r="E11" s="34" t="s">
        <v>106</v>
      </c>
      <c r="F11" s="34" t="s">
        <v>79</v>
      </c>
      <c r="H11" s="100" t="s">
        <v>497</v>
      </c>
      <c r="I11" s="100" t="s">
        <v>497</v>
      </c>
      <c r="J11" s="100" t="s">
        <v>498</v>
      </c>
      <c r="K11" s="100" t="s">
        <v>499</v>
      </c>
      <c r="L11" s="100" t="s">
        <v>500</v>
      </c>
      <c r="M11" s="100" t="s">
        <v>501</v>
      </c>
      <c r="N11" s="100" t="s">
        <v>502</v>
      </c>
      <c r="O11" s="100" t="s">
        <v>503</v>
      </c>
      <c r="P11" s="100" t="s">
        <v>503</v>
      </c>
      <c r="Q11" s="100" t="s">
        <v>504</v>
      </c>
      <c r="R11" s="100" t="s">
        <v>504</v>
      </c>
      <c r="S11" s="100" t="s">
        <v>500</v>
      </c>
      <c r="T11" s="100" t="s">
        <v>500</v>
      </c>
      <c r="U11" s="100" t="s">
        <v>500</v>
      </c>
      <c r="V11" s="100" t="s">
        <v>500</v>
      </c>
      <c r="W11" s="100" t="s">
        <v>504</v>
      </c>
      <c r="X11" s="100" t="s">
        <v>504</v>
      </c>
      <c r="Y11" s="100" t="s">
        <v>504</v>
      </c>
      <c r="Z11" s="100" t="s">
        <v>505</v>
      </c>
      <c r="AA11" s="100" t="s">
        <v>506</v>
      </c>
      <c r="AB11" s="100" t="s">
        <v>499</v>
      </c>
      <c r="AC11" s="100" t="s">
        <v>507</v>
      </c>
      <c r="AD11" s="100" t="s">
        <v>506</v>
      </c>
      <c r="AE11" s="100" t="s">
        <v>507</v>
      </c>
      <c r="AF11" s="100" t="s">
        <v>501</v>
      </c>
      <c r="AG11" s="100" t="s">
        <v>501</v>
      </c>
      <c r="AH11" s="100" t="s">
        <v>508</v>
      </c>
      <c r="AI11" s="100" t="s">
        <v>498</v>
      </c>
      <c r="AJ11" s="100" t="s">
        <v>509</v>
      </c>
      <c r="AK11" s="100" t="s">
        <v>508</v>
      </c>
      <c r="AL11" s="100" t="s">
        <v>509</v>
      </c>
      <c r="AM11" s="100" t="s">
        <v>503</v>
      </c>
      <c r="AN11" s="100" t="s">
        <v>503</v>
      </c>
      <c r="AO11" s="100" t="s">
        <v>503</v>
      </c>
      <c r="AP11" s="100" t="s">
        <v>503</v>
      </c>
      <c r="AQ11" s="100" t="s">
        <v>503</v>
      </c>
      <c r="AR11" s="100" t="s">
        <v>503</v>
      </c>
      <c r="AS11" s="100" t="s">
        <v>438</v>
      </c>
      <c r="AT11" s="100" t="s">
        <v>438</v>
      </c>
      <c r="AU11" s="100" t="s">
        <v>438</v>
      </c>
    </row>
    <row r="12" spans="2:47" ht="38.700000000000003" customHeight="1" x14ac:dyDescent="0.25">
      <c r="B12" s="56">
        <v>6</v>
      </c>
      <c r="C12" s="91" t="s">
        <v>510</v>
      </c>
      <c r="D12" s="34" t="s">
        <v>79</v>
      </c>
      <c r="E12" s="34" t="s">
        <v>100</v>
      </c>
      <c r="F12" s="34" t="s">
        <v>79</v>
      </c>
      <c r="H12" s="100" t="s">
        <v>511</v>
      </c>
      <c r="I12" s="100" t="s">
        <v>511</v>
      </c>
      <c r="J12" s="100" t="s">
        <v>511</v>
      </c>
      <c r="K12" s="100" t="s">
        <v>511</v>
      </c>
      <c r="L12" s="100" t="s">
        <v>511</v>
      </c>
      <c r="M12" s="100" t="s">
        <v>511</v>
      </c>
      <c r="N12" s="100" t="s">
        <v>511</v>
      </c>
      <c r="O12" s="100" t="s">
        <v>511</v>
      </c>
      <c r="P12" s="100" t="s">
        <v>511</v>
      </c>
      <c r="Q12" s="100" t="s">
        <v>511</v>
      </c>
      <c r="R12" s="100" t="s">
        <v>511</v>
      </c>
      <c r="S12" s="100" t="s">
        <v>511</v>
      </c>
      <c r="T12" s="100" t="s">
        <v>511</v>
      </c>
      <c r="U12" s="100" t="s">
        <v>511</v>
      </c>
      <c r="V12" s="100" t="s">
        <v>511</v>
      </c>
      <c r="W12" s="100" t="s">
        <v>511</v>
      </c>
      <c r="X12" s="100" t="s">
        <v>511</v>
      </c>
      <c r="Y12" s="100" t="s">
        <v>511</v>
      </c>
      <c r="Z12" s="100" t="s">
        <v>511</v>
      </c>
      <c r="AA12" s="100" t="s">
        <v>511</v>
      </c>
      <c r="AB12" s="100" t="s">
        <v>511</v>
      </c>
      <c r="AC12" s="100" t="s">
        <v>511</v>
      </c>
      <c r="AD12" s="100" t="s">
        <v>511</v>
      </c>
      <c r="AE12" s="100" t="s">
        <v>511</v>
      </c>
      <c r="AF12" s="100" t="s">
        <v>511</v>
      </c>
      <c r="AG12" s="100" t="s">
        <v>511</v>
      </c>
      <c r="AH12" s="100" t="s">
        <v>511</v>
      </c>
      <c r="AI12" s="100" t="s">
        <v>511</v>
      </c>
      <c r="AJ12" s="100" t="s">
        <v>511</v>
      </c>
      <c r="AK12" s="100" t="s">
        <v>511</v>
      </c>
      <c r="AL12" s="100" t="s">
        <v>511</v>
      </c>
      <c r="AM12" s="100" t="s">
        <v>511</v>
      </c>
      <c r="AN12" s="100" t="s">
        <v>511</v>
      </c>
      <c r="AO12" s="100" t="s">
        <v>511</v>
      </c>
      <c r="AP12" s="100" t="s">
        <v>511</v>
      </c>
      <c r="AQ12" s="100" t="s">
        <v>511</v>
      </c>
      <c r="AR12" s="100" t="s">
        <v>511</v>
      </c>
      <c r="AS12" s="100" t="s">
        <v>438</v>
      </c>
      <c r="AT12" s="100" t="s">
        <v>438</v>
      </c>
      <c r="AU12" s="100" t="s">
        <v>438</v>
      </c>
    </row>
    <row r="13" spans="2:47" ht="39.6" x14ac:dyDescent="0.25">
      <c r="B13" s="56">
        <v>7</v>
      </c>
      <c r="C13" s="91" t="s">
        <v>512</v>
      </c>
      <c r="D13" s="34" t="s">
        <v>513</v>
      </c>
      <c r="E13" s="34" t="s">
        <v>104</v>
      </c>
      <c r="F13" s="34">
        <v>1</v>
      </c>
      <c r="H13" s="101">
        <v>30</v>
      </c>
      <c r="I13" s="101">
        <v>80</v>
      </c>
      <c r="J13" s="101">
        <v>9</v>
      </c>
      <c r="K13" s="101">
        <v>21</v>
      </c>
      <c r="L13" s="101">
        <v>45</v>
      </c>
      <c r="M13" s="101">
        <v>10</v>
      </c>
      <c r="N13" s="101">
        <v>1.2192501600000014</v>
      </c>
      <c r="O13" s="101">
        <v>33.229999999999997</v>
      </c>
      <c r="P13" s="101">
        <v>20.8</v>
      </c>
      <c r="Q13" s="101">
        <v>40</v>
      </c>
      <c r="R13" s="101">
        <v>60</v>
      </c>
      <c r="S13" s="101">
        <v>8.5</v>
      </c>
      <c r="T13" s="101">
        <v>13</v>
      </c>
      <c r="U13" s="101">
        <v>5</v>
      </c>
      <c r="V13" s="101">
        <v>7.5</v>
      </c>
      <c r="W13" s="101">
        <v>13.5</v>
      </c>
      <c r="X13" s="101">
        <v>20.5</v>
      </c>
      <c r="Y13" s="101">
        <v>60</v>
      </c>
      <c r="Z13" s="101">
        <v>30</v>
      </c>
      <c r="AA13" s="101">
        <v>0.1</v>
      </c>
      <c r="AB13" s="101">
        <v>0.3</v>
      </c>
      <c r="AC13" s="101">
        <v>19.600000000000001</v>
      </c>
      <c r="AD13" s="101">
        <v>2.1100000000000003</v>
      </c>
      <c r="AE13" s="101">
        <v>1.2178598090000001</v>
      </c>
      <c r="AF13" s="101">
        <v>0.182678971</v>
      </c>
      <c r="AG13" s="101">
        <v>9.7428785000000004E-2</v>
      </c>
      <c r="AH13" s="101">
        <v>0.15071015099999999</v>
      </c>
      <c r="AI13" s="101">
        <v>0.16593339900000001</v>
      </c>
      <c r="AJ13" s="101">
        <v>5.4803691000000002E-2</v>
      </c>
      <c r="AK13" s="101">
        <v>3.4327973300000001</v>
      </c>
      <c r="AL13" s="101">
        <v>1.644110741</v>
      </c>
      <c r="AM13" s="101">
        <v>5.57</v>
      </c>
      <c r="AN13" s="101">
        <v>0.13</v>
      </c>
      <c r="AO13" s="101">
        <v>0.48</v>
      </c>
      <c r="AP13" s="101">
        <v>0.8</v>
      </c>
      <c r="AQ13" s="101">
        <v>0.02</v>
      </c>
      <c r="AR13" s="101">
        <v>7.0000000000000007E-2</v>
      </c>
      <c r="AS13" s="101" t="s">
        <v>438</v>
      </c>
      <c r="AT13" s="101" t="s">
        <v>438</v>
      </c>
      <c r="AU13" s="101" t="s">
        <v>438</v>
      </c>
    </row>
    <row r="14" spans="2:47" ht="39.6" x14ac:dyDescent="0.25">
      <c r="B14" s="56">
        <v>8</v>
      </c>
      <c r="C14" s="91" t="s">
        <v>514</v>
      </c>
      <c r="D14" s="34" t="s">
        <v>515</v>
      </c>
      <c r="E14" s="34" t="s">
        <v>516</v>
      </c>
      <c r="F14" s="34">
        <v>2</v>
      </c>
      <c r="H14" s="102">
        <v>234499.43589289265</v>
      </c>
      <c r="I14" s="102">
        <v>625331.82904771401</v>
      </c>
      <c r="J14" s="102">
        <v>87262.194700208274</v>
      </c>
      <c r="K14" s="102">
        <v>182863.43260125592</v>
      </c>
      <c r="L14" s="102">
        <v>391850.21271697682</v>
      </c>
      <c r="M14" s="102">
        <v>96957.994111342487</v>
      </c>
      <c r="N14" s="102">
        <v>12696.608401318583</v>
      </c>
      <c r="O14" s="102">
        <v>76758.703149242472</v>
      </c>
      <c r="P14" s="102">
        <v>48046.37452615839</v>
      </c>
      <c r="Q14" s="102">
        <v>324141.38254984084</v>
      </c>
      <c r="R14" s="102">
        <v>486212.07382476091</v>
      </c>
      <c r="S14" s="102">
        <v>71403.929540805926</v>
      </c>
      <c r="T14" s="102">
        <v>109206.00988593855</v>
      </c>
      <c r="U14" s="102">
        <v>42002.311494591748</v>
      </c>
      <c r="V14" s="102">
        <v>63003.4672418876</v>
      </c>
      <c r="W14" s="102">
        <v>109397.71661057124</v>
      </c>
      <c r="X14" s="102">
        <v>166122.45855679343</v>
      </c>
      <c r="Y14" s="102">
        <v>486212.07382476091</v>
      </c>
      <c r="Z14" s="102">
        <v>290873.98233402753</v>
      </c>
      <c r="AA14" s="102">
        <v>781.66478630964241</v>
      </c>
      <c r="AB14" s="102">
        <v>2181.4952520684838</v>
      </c>
      <c r="AC14" s="102">
        <v>183359.33290781017</v>
      </c>
      <c r="AD14" s="102">
        <v>17098.4579295041</v>
      </c>
      <c r="AE14" s="102">
        <v>11223.083238230007</v>
      </c>
      <c r="AF14" s="102">
        <v>1771.2186594484117</v>
      </c>
      <c r="AG14" s="102">
        <v>944.64995623052596</v>
      </c>
      <c r="AH14" s="102">
        <v>1409.9037117242517</v>
      </c>
      <c r="AI14" s="102">
        <v>1395.8664462239517</v>
      </c>
      <c r="AJ14" s="102">
        <v>398.51330570776128</v>
      </c>
      <c r="AK14" s="102">
        <v>28440.817059895144</v>
      </c>
      <c r="AL14" s="102">
        <v>13617.008626470728</v>
      </c>
      <c r="AM14" s="102">
        <v>47365.667488449719</v>
      </c>
      <c r="AN14" s="102">
        <v>1093.5154137697489</v>
      </c>
      <c r="AO14" s="102">
        <v>3894.6178859458523</v>
      </c>
      <c r="AP14" s="102">
        <v>6257.0453619987156</v>
      </c>
      <c r="AQ14" s="102">
        <v>165.24430367918143</v>
      </c>
      <c r="AR14" s="102">
        <v>588.65603217081934</v>
      </c>
      <c r="AS14" s="102" t="s">
        <v>438</v>
      </c>
      <c r="AT14" s="102" t="s">
        <v>438</v>
      </c>
      <c r="AU14" s="102" t="s">
        <v>438</v>
      </c>
    </row>
    <row r="15" spans="2:47" ht="39.6" x14ac:dyDescent="0.25">
      <c r="B15" s="56">
        <v>9</v>
      </c>
      <c r="C15" s="91" t="s">
        <v>517</v>
      </c>
      <c r="D15" s="34" t="s">
        <v>518</v>
      </c>
      <c r="E15" s="34" t="s">
        <v>519</v>
      </c>
      <c r="F15" s="34">
        <v>2</v>
      </c>
      <c r="H15" s="102">
        <v>436506.85657728172</v>
      </c>
      <c r="I15" s="102">
        <v>964428.21994652459</v>
      </c>
      <c r="J15" s="102">
        <v>10674.893134237393</v>
      </c>
      <c r="K15" s="102">
        <v>129554.00658105907</v>
      </c>
      <c r="L15" s="102">
        <v>50803.993982055275</v>
      </c>
      <c r="M15" s="102">
        <v>3984.3632643260389</v>
      </c>
      <c r="N15" s="102">
        <v>0</v>
      </c>
      <c r="O15" s="102">
        <v>0</v>
      </c>
      <c r="P15" s="102">
        <v>0</v>
      </c>
      <c r="Q15" s="102">
        <v>279716.58967954718</v>
      </c>
      <c r="R15" s="102">
        <v>388456.98894833412</v>
      </c>
      <c r="S15" s="102">
        <v>82120.127394978015</v>
      </c>
      <c r="T15" s="102">
        <v>109997.72089987111</v>
      </c>
      <c r="U15" s="102">
        <v>109474.84895180227</v>
      </c>
      <c r="V15" s="102">
        <v>79779.898273820319</v>
      </c>
      <c r="W15" s="102">
        <v>110330.94164145488</v>
      </c>
      <c r="X15" s="102">
        <v>146275.15553161834</v>
      </c>
      <c r="Y15" s="102">
        <v>417167.37331531243</v>
      </c>
      <c r="Z15" s="102">
        <v>175070.01525736268</v>
      </c>
      <c r="AA15" s="102">
        <v>49786.237398464524</v>
      </c>
      <c r="AB15" s="102">
        <v>68054.181297028394</v>
      </c>
      <c r="AC15" s="102">
        <v>13923.593387942934</v>
      </c>
      <c r="AD15" s="102">
        <v>0</v>
      </c>
      <c r="AE15" s="102">
        <v>34899.082387866307</v>
      </c>
      <c r="AF15" s="102">
        <v>1915.8904373328155</v>
      </c>
      <c r="AG15" s="102">
        <v>1719.8752440743426</v>
      </c>
      <c r="AH15" s="102">
        <v>0</v>
      </c>
      <c r="AI15" s="102">
        <v>8926.9753894317291</v>
      </c>
      <c r="AJ15" s="102">
        <v>3392.6994707017429</v>
      </c>
      <c r="AK15" s="102">
        <v>173243.33278217755</v>
      </c>
      <c r="AL15" s="102">
        <v>161854.84204453672</v>
      </c>
      <c r="AM15" s="102">
        <v>0</v>
      </c>
      <c r="AN15" s="102">
        <v>0</v>
      </c>
      <c r="AO15" s="102">
        <v>0</v>
      </c>
      <c r="AP15" s="102">
        <v>0</v>
      </c>
      <c r="AQ15" s="102">
        <v>0</v>
      </c>
      <c r="AR15" s="102">
        <v>0</v>
      </c>
      <c r="AS15" s="102" t="s">
        <v>438</v>
      </c>
      <c r="AT15" s="102" t="s">
        <v>438</v>
      </c>
      <c r="AU15" s="102" t="s">
        <v>438</v>
      </c>
    </row>
    <row r="16" spans="2:47" ht="39.6" x14ac:dyDescent="0.25">
      <c r="B16" s="56">
        <v>10</v>
      </c>
      <c r="C16" s="91" t="s">
        <v>520</v>
      </c>
      <c r="D16" s="34" t="s">
        <v>521</v>
      </c>
      <c r="E16" s="34" t="s">
        <v>519</v>
      </c>
      <c r="F16" s="34">
        <v>2</v>
      </c>
      <c r="H16" s="102">
        <v>105617.55922555743</v>
      </c>
      <c r="I16" s="102">
        <v>343108.95712043735</v>
      </c>
      <c r="J16" s="102">
        <v>22640.426436223777</v>
      </c>
      <c r="K16" s="102">
        <v>59012.625217417786</v>
      </c>
      <c r="L16" s="102">
        <v>19574.915311613593</v>
      </c>
      <c r="M16" s="102">
        <v>3894.3142465595192</v>
      </c>
      <c r="N16" s="102">
        <v>733.77570440574777</v>
      </c>
      <c r="O16" s="102">
        <v>877.28933381377487</v>
      </c>
      <c r="P16" s="102">
        <v>234.13621036214127</v>
      </c>
      <c r="Q16" s="102">
        <v>145828.42602710795</v>
      </c>
      <c r="R16" s="102">
        <v>214595.59443722409</v>
      </c>
      <c r="S16" s="102">
        <v>41969.564736851571</v>
      </c>
      <c r="T16" s="102">
        <v>58520.011235224047</v>
      </c>
      <c r="U16" s="102">
        <v>32396.479320374063</v>
      </c>
      <c r="V16" s="102">
        <v>42448.514353658189</v>
      </c>
      <c r="W16" s="102">
        <v>61029.156455103614</v>
      </c>
      <c r="X16" s="102">
        <v>79848.02600968664</v>
      </c>
      <c r="Y16" s="102">
        <v>214595.59443722409</v>
      </c>
      <c r="Z16" s="102">
        <v>131961.75510306738</v>
      </c>
      <c r="AA16" s="102">
        <v>2647.7189150752779</v>
      </c>
      <c r="AB16" s="102">
        <v>3291.1349497274041</v>
      </c>
      <c r="AC16" s="102">
        <v>13331.132168253876</v>
      </c>
      <c r="AD16" s="102">
        <v>4635.8565085448345</v>
      </c>
      <c r="AE16" s="102">
        <v>14613.194393079546</v>
      </c>
      <c r="AF16" s="102">
        <v>570.88875443893096</v>
      </c>
      <c r="AG16" s="102">
        <v>2626.4650946794386</v>
      </c>
      <c r="AH16" s="102">
        <v>14750.425071976941</v>
      </c>
      <c r="AI16" s="102">
        <v>4095.3602078856816</v>
      </c>
      <c r="AJ16" s="102">
        <v>1516.4128939264185</v>
      </c>
      <c r="AK16" s="102">
        <v>0</v>
      </c>
      <c r="AL16" s="102">
        <v>0</v>
      </c>
      <c r="AM16" s="102">
        <v>43639.454010022404</v>
      </c>
      <c r="AN16" s="102">
        <v>1677.7429592184451</v>
      </c>
      <c r="AO16" s="102">
        <v>12056.300589658373</v>
      </c>
      <c r="AP16" s="102">
        <v>3407.7357544454003</v>
      </c>
      <c r="AQ16" s="102">
        <v>77.19553895754656</v>
      </c>
      <c r="AR16" s="102">
        <v>293.58190228239368</v>
      </c>
      <c r="AS16" s="102" t="s">
        <v>438</v>
      </c>
      <c r="AT16" s="102" t="s">
        <v>438</v>
      </c>
      <c r="AU16" s="102" t="s">
        <v>438</v>
      </c>
    </row>
    <row r="17" spans="1:47" ht="39.6" x14ac:dyDescent="0.25">
      <c r="B17" s="56">
        <v>11</v>
      </c>
      <c r="C17" s="91" t="s">
        <v>522</v>
      </c>
      <c r="D17" s="34" t="s">
        <v>523</v>
      </c>
      <c r="E17" s="34" t="s">
        <v>519</v>
      </c>
      <c r="F17" s="34">
        <v>2</v>
      </c>
      <c r="H17" s="102">
        <v>0</v>
      </c>
      <c r="I17" s="102">
        <v>0</v>
      </c>
      <c r="J17" s="102">
        <v>0</v>
      </c>
      <c r="K17" s="102">
        <v>0</v>
      </c>
      <c r="L17" s="102">
        <v>0</v>
      </c>
      <c r="M17" s="102">
        <v>0</v>
      </c>
      <c r="N17" s="102">
        <v>0</v>
      </c>
      <c r="O17" s="102">
        <v>0</v>
      </c>
      <c r="P17" s="102">
        <v>0</v>
      </c>
      <c r="Q17" s="102">
        <v>0</v>
      </c>
      <c r="R17" s="102">
        <v>0</v>
      </c>
      <c r="S17" s="102">
        <v>0</v>
      </c>
      <c r="T17" s="102">
        <v>0</v>
      </c>
      <c r="U17" s="102">
        <v>0</v>
      </c>
      <c r="V17" s="102">
        <v>0</v>
      </c>
      <c r="W17" s="102">
        <v>0</v>
      </c>
      <c r="X17" s="102">
        <v>0</v>
      </c>
      <c r="Y17" s="102">
        <v>0</v>
      </c>
      <c r="Z17" s="102">
        <v>0</v>
      </c>
      <c r="AA17" s="102">
        <v>0</v>
      </c>
      <c r="AB17" s="102">
        <v>0</v>
      </c>
      <c r="AC17" s="102">
        <v>0</v>
      </c>
      <c r="AD17" s="102">
        <v>0</v>
      </c>
      <c r="AE17" s="102">
        <v>0</v>
      </c>
      <c r="AF17" s="102">
        <v>0</v>
      </c>
      <c r="AG17" s="102">
        <v>0</v>
      </c>
      <c r="AH17" s="102">
        <v>0</v>
      </c>
      <c r="AI17" s="102">
        <v>0</v>
      </c>
      <c r="AJ17" s="102">
        <v>0</v>
      </c>
      <c r="AK17" s="102">
        <v>0</v>
      </c>
      <c r="AL17" s="102">
        <v>0</v>
      </c>
      <c r="AM17" s="102">
        <v>0</v>
      </c>
      <c r="AN17" s="102">
        <v>0</v>
      </c>
      <c r="AO17" s="102">
        <v>0</v>
      </c>
      <c r="AP17" s="102">
        <v>0</v>
      </c>
      <c r="AQ17" s="102">
        <v>0</v>
      </c>
      <c r="AR17" s="102">
        <v>0</v>
      </c>
      <c r="AS17" s="102" t="s">
        <v>438</v>
      </c>
      <c r="AT17" s="102" t="s">
        <v>438</v>
      </c>
      <c r="AU17" s="102" t="s">
        <v>438</v>
      </c>
    </row>
    <row r="18" spans="1:47" ht="39.6" x14ac:dyDescent="0.25">
      <c r="B18" s="56">
        <v>12</v>
      </c>
      <c r="C18" s="91" t="s">
        <v>524</v>
      </c>
      <c r="D18" s="34" t="s">
        <v>525</v>
      </c>
      <c r="E18" s="34" t="s">
        <v>519</v>
      </c>
      <c r="F18" s="34">
        <v>2</v>
      </c>
      <c r="H18" s="102">
        <v>0</v>
      </c>
      <c r="I18" s="102">
        <v>0</v>
      </c>
      <c r="J18" s="102">
        <v>0</v>
      </c>
      <c r="K18" s="102">
        <v>0</v>
      </c>
      <c r="L18" s="102">
        <v>0</v>
      </c>
      <c r="M18" s="102">
        <v>0</v>
      </c>
      <c r="N18" s="102">
        <v>0</v>
      </c>
      <c r="O18" s="102">
        <v>0</v>
      </c>
      <c r="P18" s="102">
        <v>0</v>
      </c>
      <c r="Q18" s="102">
        <v>0</v>
      </c>
      <c r="R18" s="102">
        <v>0</v>
      </c>
      <c r="S18" s="102">
        <v>0</v>
      </c>
      <c r="T18" s="102">
        <v>0</v>
      </c>
      <c r="U18" s="102">
        <v>0</v>
      </c>
      <c r="V18" s="102">
        <v>0</v>
      </c>
      <c r="W18" s="102">
        <v>0</v>
      </c>
      <c r="X18" s="102">
        <v>0</v>
      </c>
      <c r="Y18" s="102">
        <v>0</v>
      </c>
      <c r="Z18" s="102">
        <v>0</v>
      </c>
      <c r="AA18" s="102">
        <v>0</v>
      </c>
      <c r="AB18" s="102">
        <v>0</v>
      </c>
      <c r="AC18" s="102">
        <v>0</v>
      </c>
      <c r="AD18" s="102">
        <v>0</v>
      </c>
      <c r="AE18" s="102">
        <v>0</v>
      </c>
      <c r="AF18" s="102">
        <v>0</v>
      </c>
      <c r="AG18" s="102">
        <v>0</v>
      </c>
      <c r="AH18" s="102">
        <v>0</v>
      </c>
      <c r="AI18" s="102">
        <v>0</v>
      </c>
      <c r="AJ18" s="102">
        <v>0</v>
      </c>
      <c r="AK18" s="102">
        <v>0</v>
      </c>
      <c r="AL18" s="102">
        <v>0</v>
      </c>
      <c r="AM18" s="102">
        <v>0</v>
      </c>
      <c r="AN18" s="102">
        <v>0</v>
      </c>
      <c r="AO18" s="102">
        <v>0</v>
      </c>
      <c r="AP18" s="102">
        <v>0</v>
      </c>
      <c r="AQ18" s="102">
        <v>0</v>
      </c>
      <c r="AR18" s="102">
        <v>0</v>
      </c>
      <c r="AS18" s="102" t="s">
        <v>438</v>
      </c>
      <c r="AT18" s="102" t="s">
        <v>438</v>
      </c>
      <c r="AU18" s="102" t="s">
        <v>438</v>
      </c>
    </row>
    <row r="19" spans="1:47" ht="39.6" x14ac:dyDescent="0.25">
      <c r="B19" s="56">
        <v>13</v>
      </c>
      <c r="C19" s="91" t="s">
        <v>526</v>
      </c>
      <c r="D19" s="34" t="s">
        <v>527</v>
      </c>
      <c r="E19" s="34" t="s">
        <v>519</v>
      </c>
      <c r="F19" s="34">
        <v>2</v>
      </c>
      <c r="H19" s="102">
        <v>0</v>
      </c>
      <c r="I19" s="102">
        <v>0</v>
      </c>
      <c r="J19" s="102">
        <v>0</v>
      </c>
      <c r="K19" s="102">
        <v>0</v>
      </c>
      <c r="L19" s="102">
        <v>0</v>
      </c>
      <c r="M19" s="102">
        <v>0</v>
      </c>
      <c r="N19" s="102">
        <v>0</v>
      </c>
      <c r="O19" s="102">
        <v>0</v>
      </c>
      <c r="P19" s="102">
        <v>0</v>
      </c>
      <c r="Q19" s="102">
        <v>0</v>
      </c>
      <c r="R19" s="102">
        <v>0</v>
      </c>
      <c r="S19" s="102">
        <v>0</v>
      </c>
      <c r="T19" s="102">
        <v>0</v>
      </c>
      <c r="U19" s="102">
        <v>0</v>
      </c>
      <c r="V19" s="102">
        <v>0</v>
      </c>
      <c r="W19" s="102">
        <v>0</v>
      </c>
      <c r="X19" s="102">
        <v>0</v>
      </c>
      <c r="Y19" s="102">
        <v>0</v>
      </c>
      <c r="Z19" s="102">
        <v>0</v>
      </c>
      <c r="AA19" s="102">
        <v>0</v>
      </c>
      <c r="AB19" s="102">
        <v>0</v>
      </c>
      <c r="AC19" s="102">
        <v>0</v>
      </c>
      <c r="AD19" s="102">
        <v>0</v>
      </c>
      <c r="AE19" s="102">
        <v>0</v>
      </c>
      <c r="AF19" s="102">
        <v>0</v>
      </c>
      <c r="AG19" s="102">
        <v>0</v>
      </c>
      <c r="AH19" s="102">
        <v>0</v>
      </c>
      <c r="AI19" s="102">
        <v>0</v>
      </c>
      <c r="AJ19" s="102">
        <v>0</v>
      </c>
      <c r="AK19" s="102">
        <v>0</v>
      </c>
      <c r="AL19" s="102">
        <v>0</v>
      </c>
      <c r="AM19" s="102">
        <v>0</v>
      </c>
      <c r="AN19" s="102">
        <v>0</v>
      </c>
      <c r="AO19" s="102">
        <v>0</v>
      </c>
      <c r="AP19" s="102">
        <v>0</v>
      </c>
      <c r="AQ19" s="102">
        <v>0</v>
      </c>
      <c r="AR19" s="102">
        <v>0</v>
      </c>
      <c r="AS19" s="102" t="s">
        <v>438</v>
      </c>
      <c r="AT19" s="102" t="s">
        <v>438</v>
      </c>
      <c r="AU19" s="102" t="s">
        <v>438</v>
      </c>
    </row>
    <row r="20" spans="1:47" ht="39.6" x14ac:dyDescent="0.25">
      <c r="B20" s="56">
        <v>14</v>
      </c>
      <c r="C20" s="91" t="s">
        <v>528</v>
      </c>
      <c r="D20" s="34" t="s">
        <v>529</v>
      </c>
      <c r="E20" s="34" t="s">
        <v>519</v>
      </c>
      <c r="F20" s="34">
        <v>2</v>
      </c>
      <c r="H20" s="102">
        <v>542124.41580283921</v>
      </c>
      <c r="I20" s="102">
        <v>1307537.177066962</v>
      </c>
      <c r="J20" s="102">
        <v>33315.319570461172</v>
      </c>
      <c r="K20" s="102">
        <v>188566.63179847685</v>
      </c>
      <c r="L20" s="102">
        <v>70378.909293668868</v>
      </c>
      <c r="M20" s="102">
        <v>7878.6775108855581</v>
      </c>
      <c r="N20" s="102">
        <v>733.77570440574777</v>
      </c>
      <c r="O20" s="102">
        <v>877.28933381377487</v>
      </c>
      <c r="P20" s="102">
        <v>234.13621036214127</v>
      </c>
      <c r="Q20" s="102">
        <v>425545.0157066551</v>
      </c>
      <c r="R20" s="102">
        <v>603052.58338555822</v>
      </c>
      <c r="S20" s="102">
        <v>124089.69213182959</v>
      </c>
      <c r="T20" s="102">
        <v>168517.73213509517</v>
      </c>
      <c r="U20" s="102">
        <v>141871.32827217632</v>
      </c>
      <c r="V20" s="102">
        <v>122228.41262747851</v>
      </c>
      <c r="W20" s="102">
        <v>171360.09809655847</v>
      </c>
      <c r="X20" s="102">
        <v>226123.18154130498</v>
      </c>
      <c r="Y20" s="102">
        <v>631762.96775253653</v>
      </c>
      <c r="Z20" s="102">
        <v>307031.77036043006</v>
      </c>
      <c r="AA20" s="102">
        <v>52433.956313539798</v>
      </c>
      <c r="AB20" s="102">
        <v>71345.3162467558</v>
      </c>
      <c r="AC20" s="102">
        <v>27254.725556196812</v>
      </c>
      <c r="AD20" s="102">
        <v>4635.8565085448345</v>
      </c>
      <c r="AE20" s="102">
        <v>49512.276780945853</v>
      </c>
      <c r="AF20" s="102">
        <v>2486.7791917717464</v>
      </c>
      <c r="AG20" s="102">
        <v>4346.340338753781</v>
      </c>
      <c r="AH20" s="102">
        <v>14750.425071976941</v>
      </c>
      <c r="AI20" s="102">
        <v>13022.335597317411</v>
      </c>
      <c r="AJ20" s="102">
        <v>4909.1123646281612</v>
      </c>
      <c r="AK20" s="102">
        <v>173243.33278217755</v>
      </c>
      <c r="AL20" s="102">
        <v>161854.84204453672</v>
      </c>
      <c r="AM20" s="102">
        <v>43639.454010022404</v>
      </c>
      <c r="AN20" s="102">
        <v>1677.7429592184451</v>
      </c>
      <c r="AO20" s="102">
        <v>12056.300589658373</v>
      </c>
      <c r="AP20" s="102">
        <v>3407.7357544454003</v>
      </c>
      <c r="AQ20" s="102">
        <v>77.19553895754656</v>
      </c>
      <c r="AR20" s="102">
        <v>293.58190228239368</v>
      </c>
      <c r="AS20" s="102" t="s">
        <v>438</v>
      </c>
      <c r="AT20" s="102" t="s">
        <v>438</v>
      </c>
      <c r="AU20" s="102" t="s">
        <v>438</v>
      </c>
    </row>
    <row r="21" spans="1:47" ht="39.6" x14ac:dyDescent="0.25">
      <c r="B21" s="56">
        <v>15</v>
      </c>
      <c r="C21" s="91" t="s">
        <v>530</v>
      </c>
      <c r="D21" s="34" t="s">
        <v>531</v>
      </c>
      <c r="E21" s="34" t="s">
        <v>532</v>
      </c>
      <c r="F21" s="34">
        <v>2</v>
      </c>
      <c r="H21" s="102">
        <v>231.18367587479139</v>
      </c>
      <c r="I21" s="102">
        <v>209.09493429402815</v>
      </c>
      <c r="J21" s="102">
        <v>38.178411263797443</v>
      </c>
      <c r="K21" s="102">
        <v>103.1188297824733</v>
      </c>
      <c r="L21" s="102">
        <v>17.960666348930047</v>
      </c>
      <c r="M21" s="102">
        <v>8.1258668592483616</v>
      </c>
      <c r="N21" s="102">
        <v>5.7793048443515262</v>
      </c>
      <c r="O21" s="102">
        <v>1.1429183894731196</v>
      </c>
      <c r="P21" s="102">
        <v>0.48731296101159111</v>
      </c>
      <c r="Q21" s="102">
        <v>131.28376647224985</v>
      </c>
      <c r="R21" s="102">
        <v>124.03077090243313</v>
      </c>
      <c r="S21" s="102">
        <v>173.78552263137675</v>
      </c>
      <c r="T21" s="102">
        <v>154.3117748840979</v>
      </c>
      <c r="U21" s="102">
        <v>337.77028745297457</v>
      </c>
      <c r="V21" s="102">
        <v>194.00267632606645</v>
      </c>
      <c r="W21" s="102">
        <v>156.6395564786402</v>
      </c>
      <c r="X21" s="102">
        <v>136.11836924746612</v>
      </c>
      <c r="Y21" s="102">
        <v>129.93568069645153</v>
      </c>
      <c r="Z21" s="102">
        <v>105.55491003243034</v>
      </c>
      <c r="AA21" s="102">
        <v>6707.9849613142269</v>
      </c>
      <c r="AB21" s="102">
        <v>3270.477722979525</v>
      </c>
      <c r="AC21" s="102">
        <v>14.864105973760282</v>
      </c>
      <c r="AD21" s="102">
        <v>27.112716992714713</v>
      </c>
      <c r="AE21" s="102">
        <v>441.16465796394147</v>
      </c>
      <c r="AF21" s="102">
        <v>140.39933344797601</v>
      </c>
      <c r="AG21" s="102">
        <v>460.10062352589887</v>
      </c>
      <c r="AH21" s="102">
        <v>1046.2008823239287</v>
      </c>
      <c r="AI21" s="102">
        <v>932.92131439544028</v>
      </c>
      <c r="AJ21" s="102">
        <v>1231.8565765099254</v>
      </c>
      <c r="AK21" s="102">
        <v>609.1362720604493</v>
      </c>
      <c r="AL21" s="102">
        <v>1188.6226004873029</v>
      </c>
      <c r="AM21" s="102">
        <v>92.133092013670094</v>
      </c>
      <c r="AN21" s="102">
        <v>153.42654873374391</v>
      </c>
      <c r="AO21" s="102">
        <v>309.56311871223181</v>
      </c>
      <c r="AP21" s="102">
        <v>54.462378923154432</v>
      </c>
      <c r="AQ21" s="102">
        <v>46.716006082376175</v>
      </c>
      <c r="AR21" s="102">
        <v>49.873251311081532</v>
      </c>
      <c r="AS21" s="102" t="s">
        <v>438</v>
      </c>
      <c r="AT21" s="102" t="s">
        <v>438</v>
      </c>
      <c r="AU21" s="102" t="s">
        <v>438</v>
      </c>
    </row>
    <row r="22" spans="1:47" ht="39.6" x14ac:dyDescent="0.25">
      <c r="B22" s="56">
        <v>16</v>
      </c>
      <c r="C22" s="91" t="s">
        <v>533</v>
      </c>
      <c r="D22" s="34" t="s">
        <v>534</v>
      </c>
      <c r="E22" s="34" t="s">
        <v>532</v>
      </c>
      <c r="F22" s="34">
        <v>2</v>
      </c>
      <c r="H22" s="102">
        <v>231.18367587479139</v>
      </c>
      <c r="I22" s="102">
        <v>209.09493429402815</v>
      </c>
      <c r="J22" s="102">
        <v>38.178411263797443</v>
      </c>
      <c r="K22" s="102">
        <v>103.1188297824733</v>
      </c>
      <c r="L22" s="102">
        <v>17.960666348930047</v>
      </c>
      <c r="M22" s="102">
        <v>8.1258668592483616</v>
      </c>
      <c r="N22" s="102">
        <v>5.7793048443515262</v>
      </c>
      <c r="O22" s="102">
        <v>1.1429183894731196</v>
      </c>
      <c r="P22" s="102">
        <v>0.48731296101159111</v>
      </c>
      <c r="Q22" s="102">
        <v>131.28376647224985</v>
      </c>
      <c r="R22" s="102">
        <v>124.03077090243313</v>
      </c>
      <c r="S22" s="102">
        <v>173.78552263137675</v>
      </c>
      <c r="T22" s="102">
        <v>154.3117748840979</v>
      </c>
      <c r="U22" s="102">
        <v>337.77028745297457</v>
      </c>
      <c r="V22" s="102">
        <v>194.00267632606645</v>
      </c>
      <c r="W22" s="102">
        <v>156.6395564786402</v>
      </c>
      <c r="X22" s="102">
        <v>136.11836924746612</v>
      </c>
      <c r="Y22" s="102">
        <v>129.93568069645153</v>
      </c>
      <c r="Z22" s="102">
        <v>105.55491003243034</v>
      </c>
      <c r="AA22" s="102">
        <v>6707.9849613142269</v>
      </c>
      <c r="AB22" s="102">
        <v>3270.477722979525</v>
      </c>
      <c r="AC22" s="102">
        <v>14.864105973760282</v>
      </c>
      <c r="AD22" s="102">
        <v>27.112716992714713</v>
      </c>
      <c r="AE22" s="102">
        <v>441.16465796394147</v>
      </c>
      <c r="AF22" s="102">
        <v>140.39933344797601</v>
      </c>
      <c r="AG22" s="102">
        <v>460.10062352589887</v>
      </c>
      <c r="AH22" s="102">
        <v>1046.2008823239287</v>
      </c>
      <c r="AI22" s="102">
        <v>932.92131439544028</v>
      </c>
      <c r="AJ22" s="102">
        <v>1231.8565765099254</v>
      </c>
      <c r="AK22" s="102">
        <v>609.1362720604493</v>
      </c>
      <c r="AL22" s="102">
        <v>1188.6226004873029</v>
      </c>
      <c r="AM22" s="102">
        <v>92.133092013670094</v>
      </c>
      <c r="AN22" s="102">
        <v>153.42654873374391</v>
      </c>
      <c r="AO22" s="102">
        <v>309.56311871223181</v>
      </c>
      <c r="AP22" s="102">
        <v>54.462378923154432</v>
      </c>
      <c r="AQ22" s="102">
        <v>46.716006082376175</v>
      </c>
      <c r="AR22" s="102">
        <v>49.873251311081532</v>
      </c>
      <c r="AS22" s="102" t="s">
        <v>438</v>
      </c>
      <c r="AT22" s="102" t="s">
        <v>438</v>
      </c>
      <c r="AU22" s="102" t="s">
        <v>438</v>
      </c>
    </row>
    <row r="23" spans="1:47" ht="39.6" x14ac:dyDescent="0.25">
      <c r="B23" s="56">
        <v>17</v>
      </c>
      <c r="C23" s="91" t="s">
        <v>535</v>
      </c>
      <c r="D23" s="34" t="s">
        <v>536</v>
      </c>
      <c r="E23" s="34" t="s">
        <v>537</v>
      </c>
      <c r="F23" s="34" t="s">
        <v>79</v>
      </c>
      <c r="H23" s="100">
        <v>0</v>
      </c>
      <c r="I23" s="100">
        <v>0</v>
      </c>
      <c r="J23" s="100">
        <v>0</v>
      </c>
      <c r="K23" s="100">
        <v>0</v>
      </c>
      <c r="L23" s="100">
        <v>0</v>
      </c>
      <c r="M23" s="100">
        <v>0</v>
      </c>
      <c r="N23" s="100">
        <v>0</v>
      </c>
      <c r="O23" s="100">
        <v>0</v>
      </c>
      <c r="P23" s="100">
        <v>0</v>
      </c>
      <c r="Q23" s="100">
        <v>0</v>
      </c>
      <c r="R23" s="100">
        <v>0</v>
      </c>
      <c r="S23" s="100">
        <v>0</v>
      </c>
      <c r="T23" s="100">
        <v>0</v>
      </c>
      <c r="U23" s="100">
        <v>0</v>
      </c>
      <c r="V23" s="100">
        <v>0</v>
      </c>
      <c r="W23" s="100">
        <v>0</v>
      </c>
      <c r="X23" s="100">
        <v>0</v>
      </c>
      <c r="Y23" s="100">
        <v>0</v>
      </c>
      <c r="Z23" s="100">
        <v>0</v>
      </c>
      <c r="AA23" s="100">
        <v>0</v>
      </c>
      <c r="AB23" s="100">
        <v>0</v>
      </c>
      <c r="AC23" s="100">
        <v>0</v>
      </c>
      <c r="AD23" s="100">
        <v>0</v>
      </c>
      <c r="AE23" s="100">
        <v>0</v>
      </c>
      <c r="AF23" s="100">
        <v>0</v>
      </c>
      <c r="AG23" s="100">
        <v>0</v>
      </c>
      <c r="AH23" s="100">
        <v>0</v>
      </c>
      <c r="AI23" s="100">
        <v>0</v>
      </c>
      <c r="AJ23" s="100">
        <v>0</v>
      </c>
      <c r="AK23" s="100">
        <v>0</v>
      </c>
      <c r="AL23" s="100">
        <v>0</v>
      </c>
      <c r="AM23" s="100">
        <v>0</v>
      </c>
      <c r="AN23" s="100">
        <v>0</v>
      </c>
      <c r="AO23" s="100">
        <v>0</v>
      </c>
      <c r="AP23" s="100">
        <v>0</v>
      </c>
      <c r="AQ23" s="100">
        <v>0</v>
      </c>
      <c r="AR23" s="100">
        <v>0</v>
      </c>
      <c r="AS23" s="100" t="s">
        <v>438</v>
      </c>
      <c r="AT23" s="100" t="s">
        <v>438</v>
      </c>
      <c r="AU23" s="100" t="s">
        <v>438</v>
      </c>
    </row>
    <row r="24" spans="1:47" ht="39.6" x14ac:dyDescent="0.25">
      <c r="A24" s="5"/>
      <c r="B24" s="56">
        <v>18</v>
      </c>
      <c r="C24" s="91" t="s">
        <v>538</v>
      </c>
      <c r="D24" s="34" t="s">
        <v>539</v>
      </c>
      <c r="E24" s="34" t="s">
        <v>537</v>
      </c>
      <c r="F24" s="34" t="s">
        <v>79</v>
      </c>
      <c r="G24" s="5"/>
      <c r="H24" s="100">
        <v>0</v>
      </c>
      <c r="I24" s="100">
        <v>0</v>
      </c>
      <c r="J24" s="100">
        <v>0</v>
      </c>
      <c r="K24" s="100">
        <v>0</v>
      </c>
      <c r="L24" s="100">
        <v>0</v>
      </c>
      <c r="M24" s="100">
        <v>0</v>
      </c>
      <c r="N24" s="100">
        <v>0</v>
      </c>
      <c r="O24" s="100">
        <v>0</v>
      </c>
      <c r="P24" s="100">
        <v>0</v>
      </c>
      <c r="Q24" s="100">
        <v>0</v>
      </c>
      <c r="R24" s="100">
        <v>0</v>
      </c>
      <c r="S24" s="100">
        <v>0</v>
      </c>
      <c r="T24" s="100">
        <v>0</v>
      </c>
      <c r="U24" s="100">
        <v>0</v>
      </c>
      <c r="V24" s="100">
        <v>0</v>
      </c>
      <c r="W24" s="100">
        <v>0</v>
      </c>
      <c r="X24" s="100">
        <v>0</v>
      </c>
      <c r="Y24" s="100">
        <v>0</v>
      </c>
      <c r="Z24" s="100">
        <v>0</v>
      </c>
      <c r="AA24" s="100">
        <v>0</v>
      </c>
      <c r="AB24" s="100">
        <v>0</v>
      </c>
      <c r="AC24" s="100">
        <v>0</v>
      </c>
      <c r="AD24" s="100">
        <v>0</v>
      </c>
      <c r="AE24" s="100">
        <v>0</v>
      </c>
      <c r="AF24" s="100">
        <v>0</v>
      </c>
      <c r="AG24" s="100">
        <v>0</v>
      </c>
      <c r="AH24" s="100">
        <v>0</v>
      </c>
      <c r="AI24" s="100">
        <v>0</v>
      </c>
      <c r="AJ24" s="100">
        <v>0</v>
      </c>
      <c r="AK24" s="100">
        <v>0</v>
      </c>
      <c r="AL24" s="100">
        <v>0</v>
      </c>
      <c r="AM24" s="100">
        <v>0</v>
      </c>
      <c r="AN24" s="100">
        <v>0</v>
      </c>
      <c r="AO24" s="100">
        <v>0</v>
      </c>
      <c r="AP24" s="100">
        <v>0</v>
      </c>
      <c r="AQ24" s="100">
        <v>0</v>
      </c>
      <c r="AR24" s="100">
        <v>0</v>
      </c>
      <c r="AS24" s="100" t="s">
        <v>438</v>
      </c>
      <c r="AT24" s="100" t="s">
        <v>438</v>
      </c>
      <c r="AU24" s="100" t="s">
        <v>438</v>
      </c>
    </row>
    <row r="25" spans="1:47" x14ac:dyDescent="0.25"/>
    <row r="26" spans="1:47" x14ac:dyDescent="0.25"/>
    <row r="27" spans="1:47" x14ac:dyDescent="0.25"/>
    <row r="28" spans="1:47" x14ac:dyDescent="0.25">
      <c r="B28" s="45" t="s">
        <v>116</v>
      </c>
    </row>
    <row r="29" spans="1:47" x14ac:dyDescent="0.25"/>
    <row r="30" spans="1:47" x14ac:dyDescent="0.25">
      <c r="B30" s="46"/>
      <c r="C30" t="s">
        <v>117</v>
      </c>
    </row>
    <row r="31" spans="1:47" x14ac:dyDescent="0.25"/>
    <row r="32" spans="1:47" x14ac:dyDescent="0.25">
      <c r="B32" s="47"/>
      <c r="C32" t="s">
        <v>118</v>
      </c>
    </row>
    <row r="33" spans="2:9" x14ac:dyDescent="0.25"/>
    <row r="34" spans="2:9" x14ac:dyDescent="0.25"/>
    <row r="35" spans="2:9" x14ac:dyDescent="0.25"/>
    <row r="36" spans="2:9" ht="14.4" x14ac:dyDescent="0.3">
      <c r="B36" s="124" t="s">
        <v>540</v>
      </c>
      <c r="C36" s="125"/>
      <c r="D36" s="125"/>
      <c r="E36" s="125"/>
      <c r="F36" s="125"/>
      <c r="G36" s="125"/>
      <c r="H36" s="125"/>
      <c r="I36" s="126"/>
    </row>
    <row r="37" spans="2:9" x14ac:dyDescent="0.25"/>
    <row r="38" spans="2:9" s="6" customFormat="1" x14ac:dyDescent="0.25">
      <c r="B38" s="48" t="s">
        <v>72</v>
      </c>
      <c r="C38" s="127" t="s">
        <v>121</v>
      </c>
      <c r="D38" s="127"/>
      <c r="E38" s="127"/>
      <c r="F38" s="127"/>
      <c r="G38" s="127"/>
      <c r="H38" s="127"/>
      <c r="I38" s="127"/>
    </row>
    <row r="39" spans="2:9" s="6" customFormat="1" ht="42" customHeight="1" x14ac:dyDescent="0.25">
      <c r="B39" s="49">
        <v>1</v>
      </c>
      <c r="C39" s="115" t="s">
        <v>541</v>
      </c>
      <c r="D39" s="116"/>
      <c r="E39" s="116"/>
      <c r="F39" s="116"/>
      <c r="G39" s="116"/>
      <c r="H39" s="116"/>
      <c r="I39" s="116"/>
    </row>
    <row r="40" spans="2:9" s="6" customFormat="1" ht="25.5" customHeight="1" x14ac:dyDescent="0.25">
      <c r="B40" s="49">
        <v>2</v>
      </c>
      <c r="C40" s="115" t="s">
        <v>542</v>
      </c>
      <c r="D40" s="116"/>
      <c r="E40" s="116"/>
      <c r="F40" s="116"/>
      <c r="G40" s="116"/>
      <c r="H40" s="116"/>
      <c r="I40" s="116"/>
    </row>
    <row r="41" spans="2:9" s="6" customFormat="1" ht="27" customHeight="1" x14ac:dyDescent="0.25">
      <c r="B41" s="49">
        <v>3</v>
      </c>
      <c r="C41" s="115" t="s">
        <v>543</v>
      </c>
      <c r="D41" s="116"/>
      <c r="E41" s="116"/>
      <c r="F41" s="116"/>
      <c r="G41" s="116"/>
      <c r="H41" s="116"/>
      <c r="I41" s="116"/>
    </row>
    <row r="42" spans="2:9" s="6" customFormat="1" ht="40.5" customHeight="1" x14ac:dyDescent="0.25">
      <c r="B42" s="49">
        <v>4</v>
      </c>
      <c r="C42" s="115" t="s">
        <v>544</v>
      </c>
      <c r="D42" s="116"/>
      <c r="E42" s="116"/>
      <c r="F42" s="116"/>
      <c r="G42" s="116"/>
      <c r="H42" s="116"/>
      <c r="I42" s="116"/>
    </row>
    <row r="43" spans="2:9" s="6" customFormat="1" ht="40.5" customHeight="1" x14ac:dyDescent="0.25">
      <c r="B43" s="49">
        <v>5</v>
      </c>
      <c r="C43" s="115" t="s">
        <v>545</v>
      </c>
      <c r="D43" s="116"/>
      <c r="E43" s="116"/>
      <c r="F43" s="116"/>
      <c r="G43" s="116"/>
      <c r="H43" s="116"/>
      <c r="I43" s="116"/>
    </row>
    <row r="44" spans="2:9" s="6" customFormat="1" ht="50.7" customHeight="1" x14ac:dyDescent="0.25">
      <c r="B44" s="49">
        <v>6</v>
      </c>
      <c r="C44" s="115" t="s">
        <v>546</v>
      </c>
      <c r="D44" s="116"/>
      <c r="E44" s="116"/>
      <c r="F44" s="116"/>
      <c r="G44" s="116"/>
      <c r="H44" s="116"/>
      <c r="I44" s="116"/>
    </row>
    <row r="45" spans="2:9" s="6" customFormat="1" ht="27.45" customHeight="1" x14ac:dyDescent="0.25">
      <c r="B45" s="49">
        <v>7</v>
      </c>
      <c r="C45" s="115" t="s">
        <v>547</v>
      </c>
      <c r="D45" s="116"/>
      <c r="E45" s="116"/>
      <c r="F45" s="116"/>
      <c r="G45" s="116"/>
      <c r="H45" s="116"/>
      <c r="I45" s="116"/>
    </row>
    <row r="46" spans="2:9" s="6" customFormat="1" ht="37.200000000000003" customHeight="1" x14ac:dyDescent="0.25">
      <c r="B46" s="49">
        <v>8</v>
      </c>
      <c r="C46" s="115" t="s">
        <v>548</v>
      </c>
      <c r="D46" s="116"/>
      <c r="E46" s="116"/>
      <c r="F46" s="116"/>
      <c r="G46" s="116"/>
      <c r="H46" s="116"/>
      <c r="I46" s="116"/>
    </row>
    <row r="47" spans="2:9" s="6" customFormat="1" ht="31.5" customHeight="1" x14ac:dyDescent="0.25">
      <c r="B47" s="49">
        <v>9</v>
      </c>
      <c r="C47" s="115" t="s">
        <v>549</v>
      </c>
      <c r="D47" s="116"/>
      <c r="E47" s="116"/>
      <c r="F47" s="116"/>
      <c r="G47" s="116"/>
      <c r="H47" s="116"/>
      <c r="I47" s="116"/>
    </row>
    <row r="48" spans="2:9" s="6" customFormat="1" ht="28.95" customHeight="1" x14ac:dyDescent="0.25">
      <c r="B48" s="49">
        <v>10</v>
      </c>
      <c r="C48" s="115" t="s">
        <v>550</v>
      </c>
      <c r="D48" s="116"/>
      <c r="E48" s="116"/>
      <c r="F48" s="116"/>
      <c r="G48" s="116"/>
      <c r="H48" s="116"/>
      <c r="I48" s="116"/>
    </row>
    <row r="49" spans="2:9" s="6" customFormat="1" ht="33" customHeight="1" x14ac:dyDescent="0.25">
      <c r="B49" s="49">
        <v>11</v>
      </c>
      <c r="C49" s="115" t="s">
        <v>551</v>
      </c>
      <c r="D49" s="116"/>
      <c r="E49" s="116"/>
      <c r="F49" s="116"/>
      <c r="G49" s="116"/>
      <c r="H49" s="116"/>
      <c r="I49" s="116"/>
    </row>
    <row r="50" spans="2:9" s="6" customFormat="1" ht="59.7" customHeight="1" x14ac:dyDescent="0.25">
      <c r="B50" s="49">
        <v>12</v>
      </c>
      <c r="C50" s="115" t="s">
        <v>552</v>
      </c>
      <c r="D50" s="116"/>
      <c r="E50" s="116"/>
      <c r="F50" s="116"/>
      <c r="G50" s="116"/>
      <c r="H50" s="116"/>
      <c r="I50" s="116"/>
    </row>
    <row r="51" spans="2:9" s="6" customFormat="1" ht="25.5" customHeight="1" x14ac:dyDescent="0.25">
      <c r="B51" s="49">
        <v>13</v>
      </c>
      <c r="C51" s="115" t="s">
        <v>553</v>
      </c>
      <c r="D51" s="116"/>
      <c r="E51" s="116"/>
      <c r="F51" s="116"/>
      <c r="G51" s="116"/>
      <c r="H51" s="116"/>
      <c r="I51" s="116"/>
    </row>
    <row r="52" spans="2:9" s="6" customFormat="1" ht="25.95" customHeight="1" x14ac:dyDescent="0.25">
      <c r="B52" s="49">
        <v>14</v>
      </c>
      <c r="C52" s="115" t="s">
        <v>554</v>
      </c>
      <c r="D52" s="116"/>
      <c r="E52" s="116"/>
      <c r="F52" s="116"/>
      <c r="G52" s="116"/>
      <c r="H52" s="116"/>
      <c r="I52" s="116"/>
    </row>
    <row r="53" spans="2:9" s="6" customFormat="1" ht="22.95" customHeight="1" x14ac:dyDescent="0.25">
      <c r="B53" s="49">
        <v>15</v>
      </c>
      <c r="C53" s="115" t="s">
        <v>555</v>
      </c>
      <c r="D53" s="116"/>
      <c r="E53" s="116"/>
      <c r="F53" s="116"/>
      <c r="G53" s="116"/>
      <c r="H53" s="116"/>
      <c r="I53" s="116"/>
    </row>
    <row r="54" spans="2:9" s="6" customFormat="1" ht="28.95" customHeight="1" x14ac:dyDescent="0.25">
      <c r="B54" s="49">
        <v>16</v>
      </c>
      <c r="C54" s="115" t="s">
        <v>556</v>
      </c>
      <c r="D54" s="116"/>
      <c r="E54" s="116"/>
      <c r="F54" s="116"/>
      <c r="G54" s="116"/>
      <c r="H54" s="116"/>
      <c r="I54" s="116"/>
    </row>
    <row r="55" spans="2:9" s="6" customFormat="1" ht="41.7" customHeight="1" x14ac:dyDescent="0.25">
      <c r="B55" s="49">
        <v>17</v>
      </c>
      <c r="C55" s="115" t="s">
        <v>557</v>
      </c>
      <c r="D55" s="116"/>
      <c r="E55" s="116"/>
      <c r="F55" s="116"/>
      <c r="G55" s="116"/>
      <c r="H55" s="116"/>
      <c r="I55" s="116"/>
    </row>
    <row r="56" spans="2:9" s="6" customFormat="1" ht="58.5" customHeight="1" x14ac:dyDescent="0.25">
      <c r="B56" s="49">
        <v>18</v>
      </c>
      <c r="C56" s="115" t="s">
        <v>558</v>
      </c>
      <c r="D56" s="116"/>
      <c r="E56" s="116"/>
      <c r="F56" s="116"/>
      <c r="G56" s="116"/>
      <c r="H56" s="116"/>
      <c r="I56" s="116"/>
    </row>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16D8EB-63E3-4B2D-935B-F3F76644D4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467d9616-768a-45ca-a056-105134acbd20"/>
    <ds:schemaRef ds:uri="354b4b13-77d3-4adb-9839-9e9b30ec072e"/>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8</vt:lpstr>
      <vt:lpstr>Table 7</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Sainz Sanchez, Gabriel</cp:lastModifiedBy>
  <cp:revision/>
  <dcterms:created xsi:type="dcterms:W3CDTF">2017-04-19T07:39:06Z</dcterms:created>
  <dcterms:modified xsi:type="dcterms:W3CDTF">2022-11-24T15:38:28Z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